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2-13" sheetId="1" r:id="rId1"/>
    <sheet name="13-14" sheetId="2" r:id="rId2"/>
    <sheet name="14-15" sheetId="3" r:id="rId3"/>
    <sheet name="15-16" sheetId="4" r:id="rId4"/>
    <sheet name="16-17" sheetId="5" r:id="rId5"/>
    <sheet name="17-18" sheetId="6" r:id="rId6"/>
  </sheets>
  <definedNames/>
  <calcPr fullCalcOnLoad="1"/>
</workbook>
</file>

<file path=xl/sharedStrings.xml><?xml version="1.0" encoding="utf-8"?>
<sst xmlns="http://schemas.openxmlformats.org/spreadsheetml/2006/main" count="709" uniqueCount="109">
  <si>
    <t>ЗАТВЕРДЖУЮ:</t>
  </si>
  <si>
    <t xml:space="preserve">Начальник відділу освіти </t>
  </si>
  <si>
    <t>Лозівської міської ради</t>
  </si>
  <si>
    <t>____________ О.О. Інденко</t>
  </si>
  <si>
    <t xml:space="preserve">Перспективна   мережа класів </t>
  </si>
  <si>
    <t xml:space="preserve">Лозівської загальноосвітньої школи </t>
  </si>
  <si>
    <t>Клас</t>
  </si>
  <si>
    <t>Кількість</t>
  </si>
  <si>
    <t>Іноземна</t>
  </si>
  <si>
    <t>мова</t>
  </si>
  <si>
    <t>Зміни</t>
  </si>
  <si>
    <t>Режим</t>
  </si>
  <si>
    <t>класів</t>
  </si>
  <si>
    <t>учнів</t>
  </si>
  <si>
    <t>укр.</t>
  </si>
  <si>
    <t>рос.</t>
  </si>
  <si>
    <t>англ</t>
  </si>
  <si>
    <t>І</t>
  </si>
  <si>
    <t>ІІ</t>
  </si>
  <si>
    <t>5-д</t>
  </si>
  <si>
    <t>Мова навчання</t>
  </si>
  <si>
    <t>Дислокація</t>
  </si>
  <si>
    <t>Профіль</t>
  </si>
  <si>
    <t>1-А</t>
  </si>
  <si>
    <t xml:space="preserve">1-Б </t>
  </si>
  <si>
    <t>1 кл.</t>
  </si>
  <si>
    <t>2-А</t>
  </si>
  <si>
    <t>2 кл.</t>
  </si>
  <si>
    <t>3-А</t>
  </si>
  <si>
    <t>3-Б</t>
  </si>
  <si>
    <t>3 кл.</t>
  </si>
  <si>
    <t>4-А</t>
  </si>
  <si>
    <t>4-Б</t>
  </si>
  <si>
    <t>1-4 кл</t>
  </si>
  <si>
    <t>5-А</t>
  </si>
  <si>
    <t>5-Б</t>
  </si>
  <si>
    <t>5 кл.</t>
  </si>
  <si>
    <t>6-А</t>
  </si>
  <si>
    <t>6-Б</t>
  </si>
  <si>
    <t>6 кл.</t>
  </si>
  <si>
    <t>7-А</t>
  </si>
  <si>
    <t>7-Б</t>
  </si>
  <si>
    <t>7 кл.</t>
  </si>
  <si>
    <t>8-А</t>
  </si>
  <si>
    <t>8-Б</t>
  </si>
  <si>
    <t>8 кл.</t>
  </si>
  <si>
    <t>9-А</t>
  </si>
  <si>
    <t>9-Б</t>
  </si>
  <si>
    <t>9- кл</t>
  </si>
  <si>
    <t>10-А</t>
  </si>
  <si>
    <t>10-Б</t>
  </si>
  <si>
    <t>11-А</t>
  </si>
  <si>
    <t>10-11 кл</t>
  </si>
  <si>
    <t>1-11 кл.</t>
  </si>
  <si>
    <t>2-Б</t>
  </si>
  <si>
    <t>5-9 кл.</t>
  </si>
  <si>
    <t>10 кл</t>
  </si>
  <si>
    <t>11 кл</t>
  </si>
  <si>
    <t xml:space="preserve">ГПД </t>
  </si>
  <si>
    <t>11-Б</t>
  </si>
  <si>
    <t>ЛЗОШ № 11</t>
  </si>
  <si>
    <t>ДНЗ " 10</t>
  </si>
  <si>
    <t>біотехнологічний</t>
  </si>
  <si>
    <t>універсальний</t>
  </si>
  <si>
    <t>(допрофіль)</t>
  </si>
  <si>
    <t>О.Г. Неділько</t>
  </si>
  <si>
    <t xml:space="preserve">Директор школи  </t>
  </si>
  <si>
    <t>І-ІІІ ступенів № 11 на 2014-2015   навчальний рік</t>
  </si>
  <si>
    <t>І-ІІІ ступенів № 11 на 2012-2013   навчальний рік</t>
  </si>
  <si>
    <t>І-ІІІ ступенів № 11 на 2013-2014   навчальний рік</t>
  </si>
  <si>
    <t>1-Б</t>
  </si>
  <si>
    <t>7-а</t>
  </si>
  <si>
    <t>8-а</t>
  </si>
  <si>
    <t>8-б</t>
  </si>
  <si>
    <t>9-а</t>
  </si>
  <si>
    <t>9-б</t>
  </si>
  <si>
    <t>4 кл.</t>
  </si>
  <si>
    <t xml:space="preserve">1-4 кл. </t>
  </si>
  <si>
    <t>10 кл.</t>
  </si>
  <si>
    <t>10-11 кл.</t>
  </si>
  <si>
    <t>9 кл.</t>
  </si>
  <si>
    <t>ГПД</t>
  </si>
  <si>
    <t>Універсальний</t>
  </si>
  <si>
    <t>ДНЗ 10</t>
  </si>
  <si>
    <t>І-ІІІ ступенів № 11 на 2015-2016   навчальний рік</t>
  </si>
  <si>
    <t>І-ІІІ ступенів № 11 на 2016-2017   навчальний рік</t>
  </si>
  <si>
    <t>ЛЗОШ № 12</t>
  </si>
  <si>
    <t>ЛЗОШ № 13</t>
  </si>
  <si>
    <t>біохімічний</t>
  </si>
  <si>
    <t xml:space="preserve">Мережа класів </t>
  </si>
  <si>
    <t>1 кл</t>
  </si>
  <si>
    <t>ДНЗ № 10</t>
  </si>
  <si>
    <t>2 кл</t>
  </si>
  <si>
    <t>3 кл</t>
  </si>
  <si>
    <t>4 кл</t>
  </si>
  <si>
    <t>5 кл</t>
  </si>
  <si>
    <t>6 кл</t>
  </si>
  <si>
    <t>7 кл</t>
  </si>
  <si>
    <t>хіміко-біологічний</t>
  </si>
  <si>
    <t>8 кл</t>
  </si>
  <si>
    <t>9 кл</t>
  </si>
  <si>
    <t>5-9 кл</t>
  </si>
  <si>
    <t>Біотехнологічний</t>
  </si>
  <si>
    <t>11 кл.</t>
  </si>
  <si>
    <t>1-11 кл</t>
  </si>
  <si>
    <t xml:space="preserve">середня наповнюваність </t>
  </si>
  <si>
    <t>Директор школи                               О.Г. Неділько</t>
  </si>
  <si>
    <t>І-ІІІ ступенів № 11 на 2017-2018   навчальний рік</t>
  </si>
  <si>
    <t>5-б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</si>
</sst>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33" borderId="10" xfId="0" applyNumberForma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11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9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28">
      <selection activeCell="N43" sqref="N43"/>
    </sheetView>
  </sheetViews>
  <sheetFormatPr defaultColWidth="9.140625" defaultRowHeight="12.75"/>
  <cols>
    <col min="1" max="1" width="9.57421875" style="0" customWidth="1"/>
    <col min="2" max="2" width="6.7109375" style="0" customWidth="1"/>
    <col min="3" max="3" width="6.421875" style="0" customWidth="1"/>
    <col min="4" max="4" width="11.8515625" style="0" customWidth="1"/>
    <col min="5" max="5" width="10.8515625" style="0" customWidth="1"/>
    <col min="6" max="6" width="8.8515625" style="0" customWidth="1"/>
    <col min="7" max="7" width="10.7109375" style="0" customWidth="1"/>
    <col min="8" max="8" width="4.7109375" style="0" customWidth="1"/>
    <col min="9" max="9" width="4.28125" style="0" customWidth="1"/>
    <col min="10" max="10" width="8.421875" style="0" customWidth="1"/>
    <col min="11" max="11" width="19.00390625" style="0" customWidth="1"/>
  </cols>
  <sheetData>
    <row r="1" spans="8:9" ht="12.75" customHeight="1">
      <c r="H1" s="4" t="s">
        <v>0</v>
      </c>
      <c r="I1" s="4"/>
    </row>
    <row r="2" ht="15.75">
      <c r="H2" s="2" t="s">
        <v>1</v>
      </c>
    </row>
    <row r="3" spans="8:9" ht="15.75">
      <c r="H3" s="2" t="s">
        <v>2</v>
      </c>
      <c r="I3" s="1"/>
    </row>
    <row r="4" ht="15.75">
      <c r="H4" s="2" t="s">
        <v>3</v>
      </c>
    </row>
    <row r="5" spans="1:11" ht="15">
      <c r="A5" s="55" t="s">
        <v>89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">
      <c r="A6" s="55" t="s">
        <v>5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5">
      <c r="A7" s="55" t="s">
        <v>68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ht="17.25" customHeight="1"/>
    <row r="9" ht="18.75" customHeight="1"/>
    <row r="10" spans="1:11" ht="15.75">
      <c r="A10" s="52" t="s">
        <v>6</v>
      </c>
      <c r="B10" s="53" t="s">
        <v>7</v>
      </c>
      <c r="C10" s="53"/>
      <c r="D10" s="54" t="s">
        <v>21</v>
      </c>
      <c r="E10" s="53" t="s">
        <v>20</v>
      </c>
      <c r="F10" s="53"/>
      <c r="G10" s="8" t="s">
        <v>8</v>
      </c>
      <c r="H10" s="53" t="s">
        <v>10</v>
      </c>
      <c r="I10" s="53"/>
      <c r="J10" s="33" t="s">
        <v>11</v>
      </c>
      <c r="K10" s="8" t="s">
        <v>22</v>
      </c>
    </row>
    <row r="11" spans="1:11" ht="15.75">
      <c r="A11" s="52"/>
      <c r="B11" s="5" t="s">
        <v>12</v>
      </c>
      <c r="C11" s="5" t="s">
        <v>13</v>
      </c>
      <c r="D11" s="54"/>
      <c r="E11" s="5" t="s">
        <v>14</v>
      </c>
      <c r="F11" s="5" t="s">
        <v>15</v>
      </c>
      <c r="G11" s="10" t="s">
        <v>9</v>
      </c>
      <c r="H11" s="11" t="s">
        <v>17</v>
      </c>
      <c r="I11" s="11" t="s">
        <v>18</v>
      </c>
      <c r="J11" s="11" t="s">
        <v>19</v>
      </c>
      <c r="K11" s="10" t="s">
        <v>64</v>
      </c>
    </row>
    <row r="12" spans="1:11" s="36" customFormat="1" ht="12.75">
      <c r="A12" s="34" t="s">
        <v>90</v>
      </c>
      <c r="B12" s="34">
        <v>1</v>
      </c>
      <c r="C12" s="34">
        <v>30</v>
      </c>
      <c r="D12" s="35" t="s">
        <v>91</v>
      </c>
      <c r="E12" s="34">
        <v>30</v>
      </c>
      <c r="F12" s="34"/>
      <c r="G12" s="34" t="s">
        <v>16</v>
      </c>
      <c r="H12" s="34">
        <f>C12</f>
        <v>30</v>
      </c>
      <c r="I12" s="34"/>
      <c r="J12" s="34">
        <f>C12</f>
        <v>30</v>
      </c>
      <c r="K12" s="34"/>
    </row>
    <row r="13" spans="1:11" ht="12.75">
      <c r="A13" s="34" t="s">
        <v>92</v>
      </c>
      <c r="B13" s="34">
        <v>1</v>
      </c>
      <c r="C13" s="34">
        <v>29</v>
      </c>
      <c r="D13" s="35" t="s">
        <v>60</v>
      </c>
      <c r="E13" s="34">
        <v>29</v>
      </c>
      <c r="F13" s="34">
        <v>0</v>
      </c>
      <c r="G13" s="34" t="s">
        <v>16</v>
      </c>
      <c r="H13" s="34">
        <f aca="true" t="shared" si="0" ref="H13:H41">C13</f>
        <v>29</v>
      </c>
      <c r="I13" s="34"/>
      <c r="J13" s="34">
        <f aca="true" t="shared" si="1" ref="J13:J41">C13</f>
        <v>29</v>
      </c>
      <c r="K13" s="7"/>
    </row>
    <row r="14" spans="1:11" ht="12.75">
      <c r="A14" s="7" t="s">
        <v>28</v>
      </c>
      <c r="B14" s="7">
        <v>1</v>
      </c>
      <c r="C14" s="7">
        <v>14</v>
      </c>
      <c r="D14" s="37" t="s">
        <v>60</v>
      </c>
      <c r="E14" s="7"/>
      <c r="F14" s="7">
        <v>14</v>
      </c>
      <c r="G14" s="7" t="s">
        <v>16</v>
      </c>
      <c r="H14" s="7">
        <f t="shared" si="0"/>
        <v>14</v>
      </c>
      <c r="I14" s="7"/>
      <c r="J14" s="7">
        <f t="shared" si="1"/>
        <v>14</v>
      </c>
      <c r="K14" s="7"/>
    </row>
    <row r="15" spans="1:11" ht="12.75">
      <c r="A15" s="7" t="s">
        <v>29</v>
      </c>
      <c r="B15" s="7">
        <v>1</v>
      </c>
      <c r="C15" s="7">
        <v>20</v>
      </c>
      <c r="D15" s="37" t="s">
        <v>60</v>
      </c>
      <c r="E15" s="7">
        <v>20</v>
      </c>
      <c r="F15" s="7"/>
      <c r="G15" s="7" t="s">
        <v>16</v>
      </c>
      <c r="H15" s="7">
        <f t="shared" si="0"/>
        <v>20</v>
      </c>
      <c r="I15" s="7"/>
      <c r="J15" s="7">
        <f t="shared" si="1"/>
        <v>20</v>
      </c>
      <c r="K15" s="7"/>
    </row>
    <row r="16" spans="1:11" ht="12.75">
      <c r="A16" s="34" t="s">
        <v>93</v>
      </c>
      <c r="B16" s="34">
        <v>2</v>
      </c>
      <c r="C16" s="34">
        <f>SUM(C14:C15)</f>
        <v>34</v>
      </c>
      <c r="D16" s="35" t="s">
        <v>60</v>
      </c>
      <c r="E16" s="34">
        <v>20</v>
      </c>
      <c r="F16" s="34">
        <v>14</v>
      </c>
      <c r="G16" s="7" t="s">
        <v>16</v>
      </c>
      <c r="H16" s="34">
        <f t="shared" si="0"/>
        <v>34</v>
      </c>
      <c r="I16" s="34"/>
      <c r="J16" s="34">
        <f t="shared" si="1"/>
        <v>34</v>
      </c>
      <c r="K16" s="34"/>
    </row>
    <row r="17" spans="1:11" ht="12.75">
      <c r="A17" s="7" t="s">
        <v>31</v>
      </c>
      <c r="B17" s="7">
        <v>1</v>
      </c>
      <c r="C17" s="7">
        <v>13</v>
      </c>
      <c r="D17" s="37" t="s">
        <v>60</v>
      </c>
      <c r="E17" s="7"/>
      <c r="F17" s="7">
        <v>13</v>
      </c>
      <c r="G17" s="7" t="s">
        <v>16</v>
      </c>
      <c r="H17" s="7">
        <f t="shared" si="0"/>
        <v>13</v>
      </c>
      <c r="I17" s="7"/>
      <c r="J17" s="7">
        <f t="shared" si="1"/>
        <v>13</v>
      </c>
      <c r="K17" s="7"/>
    </row>
    <row r="18" spans="1:11" ht="12.75">
      <c r="A18" s="7" t="s">
        <v>32</v>
      </c>
      <c r="B18" s="7">
        <v>1</v>
      </c>
      <c r="C18" s="7">
        <v>25</v>
      </c>
      <c r="D18" s="37" t="s">
        <v>60</v>
      </c>
      <c r="E18" s="7">
        <v>25</v>
      </c>
      <c r="F18" s="7"/>
      <c r="G18" s="7" t="s">
        <v>16</v>
      </c>
      <c r="H18" s="7">
        <f t="shared" si="0"/>
        <v>25</v>
      </c>
      <c r="I18" s="7"/>
      <c r="J18" s="7">
        <f t="shared" si="1"/>
        <v>25</v>
      </c>
      <c r="K18" s="7"/>
    </row>
    <row r="19" spans="1:11" ht="12.75">
      <c r="A19" s="34" t="s">
        <v>94</v>
      </c>
      <c r="B19" s="34">
        <v>2</v>
      </c>
      <c r="C19" s="34">
        <f>SUM(C17:C18)</f>
        <v>38</v>
      </c>
      <c r="D19" s="35" t="s">
        <v>60</v>
      </c>
      <c r="E19" s="34">
        <v>25</v>
      </c>
      <c r="F19" s="34">
        <v>13</v>
      </c>
      <c r="G19" s="7" t="s">
        <v>16</v>
      </c>
      <c r="H19" s="34">
        <f t="shared" si="0"/>
        <v>38</v>
      </c>
      <c r="I19" s="34"/>
      <c r="J19" s="34">
        <f t="shared" si="1"/>
        <v>38</v>
      </c>
      <c r="K19" s="34"/>
    </row>
    <row r="20" spans="1:11" ht="12.75">
      <c r="A20" s="38" t="s">
        <v>33</v>
      </c>
      <c r="B20" s="39">
        <f>B12+B13+B16+B19</f>
        <v>6</v>
      </c>
      <c r="C20" s="39">
        <f aca="true" t="shared" si="2" ref="C20:J20">C12+C13+C16+C19</f>
        <v>131</v>
      </c>
      <c r="D20" s="40" t="s">
        <v>86</v>
      </c>
      <c r="E20" s="39">
        <f t="shared" si="2"/>
        <v>104</v>
      </c>
      <c r="F20" s="39">
        <f t="shared" si="2"/>
        <v>27</v>
      </c>
      <c r="G20" s="41" t="s">
        <v>16</v>
      </c>
      <c r="H20" s="39">
        <f t="shared" si="2"/>
        <v>131</v>
      </c>
      <c r="I20" s="39">
        <f t="shared" si="2"/>
        <v>0</v>
      </c>
      <c r="J20" s="39">
        <f t="shared" si="2"/>
        <v>131</v>
      </c>
      <c r="K20" s="41"/>
    </row>
    <row r="21" spans="1:11" ht="12.75">
      <c r="A21" s="42" t="s">
        <v>34</v>
      </c>
      <c r="B21" s="43">
        <v>1</v>
      </c>
      <c r="C21" s="43">
        <v>12</v>
      </c>
      <c r="D21" s="44" t="s">
        <v>60</v>
      </c>
      <c r="E21" s="43"/>
      <c r="F21" s="43">
        <v>12</v>
      </c>
      <c r="G21" s="7" t="s">
        <v>16</v>
      </c>
      <c r="H21" s="43">
        <v>12</v>
      </c>
      <c r="I21" s="43"/>
      <c r="J21" s="43">
        <f>C21</f>
        <v>12</v>
      </c>
      <c r="K21" s="43"/>
    </row>
    <row r="22" spans="1:11" ht="12.75">
      <c r="A22" s="42" t="s">
        <v>35</v>
      </c>
      <c r="B22" s="43">
        <v>1</v>
      </c>
      <c r="C22" s="43">
        <v>22</v>
      </c>
      <c r="D22" s="44" t="s">
        <v>60</v>
      </c>
      <c r="E22" s="43">
        <v>22</v>
      </c>
      <c r="F22" s="43"/>
      <c r="G22" s="7" t="s">
        <v>16</v>
      </c>
      <c r="H22" s="43">
        <v>22</v>
      </c>
      <c r="I22" s="43"/>
      <c r="J22" s="43">
        <f>C22</f>
        <v>22</v>
      </c>
      <c r="K22" s="43"/>
    </row>
    <row r="23" spans="1:11" ht="12.75">
      <c r="A23" s="34" t="s">
        <v>95</v>
      </c>
      <c r="B23" s="34">
        <f>SUM(B21:B22)</f>
        <v>2</v>
      </c>
      <c r="C23" s="45">
        <f>SUM(C21:C22)</f>
        <v>34</v>
      </c>
      <c r="D23" s="44" t="s">
        <v>60</v>
      </c>
      <c r="E23" s="45">
        <f>SUM(E21:E22)</f>
        <v>22</v>
      </c>
      <c r="F23" s="34">
        <f>SUM(F21:F22)</f>
        <v>12</v>
      </c>
      <c r="G23" s="7" t="s">
        <v>16</v>
      </c>
      <c r="H23" s="7">
        <f t="shared" si="0"/>
        <v>34</v>
      </c>
      <c r="I23" s="34"/>
      <c r="J23" s="7">
        <f t="shared" si="1"/>
        <v>34</v>
      </c>
      <c r="K23" s="34"/>
    </row>
    <row r="24" spans="1:11" ht="12.75">
      <c r="A24" s="7" t="s">
        <v>37</v>
      </c>
      <c r="B24" s="7">
        <v>1</v>
      </c>
      <c r="C24" s="7">
        <v>18</v>
      </c>
      <c r="D24" s="44" t="s">
        <v>60</v>
      </c>
      <c r="E24" s="7"/>
      <c r="F24" s="7">
        <v>18</v>
      </c>
      <c r="G24" s="7" t="s">
        <v>16</v>
      </c>
      <c r="H24" s="7">
        <f t="shared" si="0"/>
        <v>18</v>
      </c>
      <c r="I24" s="7"/>
      <c r="J24" s="7">
        <f t="shared" si="1"/>
        <v>18</v>
      </c>
      <c r="K24" s="7"/>
    </row>
    <row r="25" spans="1:11" ht="12.75">
      <c r="A25" s="7" t="s">
        <v>38</v>
      </c>
      <c r="B25" s="7">
        <v>1</v>
      </c>
      <c r="C25" s="7">
        <v>29</v>
      </c>
      <c r="D25" s="44" t="s">
        <v>60</v>
      </c>
      <c r="E25" s="7">
        <v>29</v>
      </c>
      <c r="F25" s="7"/>
      <c r="G25" s="7" t="s">
        <v>16</v>
      </c>
      <c r="H25" s="7">
        <f t="shared" si="0"/>
        <v>29</v>
      </c>
      <c r="I25" s="7"/>
      <c r="J25" s="7">
        <f t="shared" si="1"/>
        <v>29</v>
      </c>
      <c r="K25" s="7"/>
    </row>
    <row r="26" spans="1:11" ht="12.75">
      <c r="A26" s="34" t="s">
        <v>96</v>
      </c>
      <c r="B26" s="34">
        <v>2</v>
      </c>
      <c r="C26" s="34">
        <f>SUM(C24:C25)</f>
        <v>47</v>
      </c>
      <c r="D26" s="44" t="s">
        <v>60</v>
      </c>
      <c r="E26" s="34">
        <v>29</v>
      </c>
      <c r="F26" s="34">
        <v>18</v>
      </c>
      <c r="G26" s="7" t="s">
        <v>16</v>
      </c>
      <c r="H26" s="7">
        <f t="shared" si="0"/>
        <v>47</v>
      </c>
      <c r="I26" s="34"/>
      <c r="J26" s="7">
        <f t="shared" si="1"/>
        <v>47</v>
      </c>
      <c r="K26" s="34"/>
    </row>
    <row r="27" spans="1:11" ht="12.75">
      <c r="A27" s="46" t="s">
        <v>40</v>
      </c>
      <c r="B27" s="46">
        <v>1</v>
      </c>
      <c r="C27" s="34">
        <v>15</v>
      </c>
      <c r="D27" s="44" t="s">
        <v>60</v>
      </c>
      <c r="E27" s="46"/>
      <c r="F27" s="46">
        <v>15</v>
      </c>
      <c r="G27" s="7" t="s">
        <v>16</v>
      </c>
      <c r="H27" s="7">
        <v>15</v>
      </c>
      <c r="I27" s="34"/>
      <c r="J27" s="7">
        <f>C27</f>
        <v>15</v>
      </c>
      <c r="K27" s="34"/>
    </row>
    <row r="28" spans="1:11" ht="12.75">
      <c r="A28" s="46" t="s">
        <v>41</v>
      </c>
      <c r="B28" s="46">
        <v>1</v>
      </c>
      <c r="C28" s="34">
        <v>22</v>
      </c>
      <c r="D28" s="44" t="s">
        <v>60</v>
      </c>
      <c r="E28" s="46">
        <v>22</v>
      </c>
      <c r="F28" s="46"/>
      <c r="G28" s="7" t="s">
        <v>16</v>
      </c>
      <c r="H28" s="7">
        <v>22</v>
      </c>
      <c r="I28" s="34"/>
      <c r="J28" s="7">
        <f>C28</f>
        <v>22</v>
      </c>
      <c r="K28" s="34"/>
    </row>
    <row r="29" spans="1:11" ht="12.75">
      <c r="A29" s="34" t="s">
        <v>97</v>
      </c>
      <c r="B29" s="34">
        <f>SUM(B27:B28)</f>
        <v>2</v>
      </c>
      <c r="C29" s="45">
        <f>SUM(C27:C28)</f>
        <v>37</v>
      </c>
      <c r="D29" s="35" t="s">
        <v>60</v>
      </c>
      <c r="E29" s="45">
        <v>22</v>
      </c>
      <c r="F29" s="34">
        <v>15</v>
      </c>
      <c r="G29" s="34" t="s">
        <v>16</v>
      </c>
      <c r="H29" s="34">
        <f t="shared" si="0"/>
        <v>37</v>
      </c>
      <c r="I29" s="34"/>
      <c r="J29" s="34">
        <f t="shared" si="1"/>
        <v>37</v>
      </c>
      <c r="K29" s="34"/>
    </row>
    <row r="30" spans="1:11" ht="12.75">
      <c r="A30" s="7" t="s">
        <v>43</v>
      </c>
      <c r="B30" s="7">
        <v>1</v>
      </c>
      <c r="C30" s="7">
        <v>14</v>
      </c>
      <c r="D30" s="37" t="s">
        <v>60</v>
      </c>
      <c r="E30" s="47"/>
      <c r="F30" s="7">
        <v>14</v>
      </c>
      <c r="G30" s="7" t="s">
        <v>16</v>
      </c>
      <c r="H30" s="7">
        <f t="shared" si="0"/>
        <v>14</v>
      </c>
      <c r="I30" s="7"/>
      <c r="J30" s="7">
        <f t="shared" si="1"/>
        <v>14</v>
      </c>
      <c r="K30" s="7" t="s">
        <v>98</v>
      </c>
    </row>
    <row r="31" spans="1:11" ht="12.75">
      <c r="A31" s="7" t="s">
        <v>44</v>
      </c>
      <c r="B31" s="7">
        <v>1</v>
      </c>
      <c r="C31" s="7">
        <v>22</v>
      </c>
      <c r="D31" s="37" t="s">
        <v>60</v>
      </c>
      <c r="E31" s="7">
        <v>22</v>
      </c>
      <c r="F31" s="7"/>
      <c r="G31" s="7" t="s">
        <v>16</v>
      </c>
      <c r="H31" s="7">
        <f t="shared" si="0"/>
        <v>22</v>
      </c>
      <c r="I31" s="7"/>
      <c r="J31" s="7">
        <f t="shared" si="1"/>
        <v>22</v>
      </c>
      <c r="K31" s="7" t="s">
        <v>98</v>
      </c>
    </row>
    <row r="32" spans="1:11" ht="12.75">
      <c r="A32" s="34" t="s">
        <v>99</v>
      </c>
      <c r="B32" s="34">
        <v>2</v>
      </c>
      <c r="C32" s="34">
        <f>SUM(C30:C31)</f>
        <v>36</v>
      </c>
      <c r="D32" s="35" t="s">
        <v>60</v>
      </c>
      <c r="E32" s="34">
        <v>22</v>
      </c>
      <c r="F32" s="34">
        <v>14</v>
      </c>
      <c r="G32" s="7" t="s">
        <v>16</v>
      </c>
      <c r="H32" s="7">
        <f t="shared" si="0"/>
        <v>36</v>
      </c>
      <c r="I32" s="34"/>
      <c r="J32" s="7">
        <f t="shared" si="1"/>
        <v>36</v>
      </c>
      <c r="K32" s="34"/>
    </row>
    <row r="33" spans="1:11" ht="12.75">
      <c r="A33" s="7" t="s">
        <v>46</v>
      </c>
      <c r="B33" s="7">
        <v>1</v>
      </c>
      <c r="C33" s="7">
        <v>17</v>
      </c>
      <c r="D33" s="37" t="s">
        <v>60</v>
      </c>
      <c r="E33" s="7">
        <v>17</v>
      </c>
      <c r="F33" s="7"/>
      <c r="G33" s="7" t="s">
        <v>16</v>
      </c>
      <c r="H33" s="7">
        <f t="shared" si="0"/>
        <v>17</v>
      </c>
      <c r="I33" s="7"/>
      <c r="J33" s="7">
        <f t="shared" si="1"/>
        <v>17</v>
      </c>
      <c r="K33" s="7" t="s">
        <v>98</v>
      </c>
    </row>
    <row r="34" spans="1:11" ht="12.75">
      <c r="A34" s="7" t="s">
        <v>47</v>
      </c>
      <c r="B34" s="7">
        <v>1</v>
      </c>
      <c r="C34" s="7">
        <v>20</v>
      </c>
      <c r="D34" s="37" t="s">
        <v>60</v>
      </c>
      <c r="E34" s="7">
        <v>20</v>
      </c>
      <c r="F34" s="7"/>
      <c r="G34" s="7" t="s">
        <v>16</v>
      </c>
      <c r="H34" s="7">
        <f t="shared" si="0"/>
        <v>20</v>
      </c>
      <c r="I34" s="7"/>
      <c r="J34" s="7">
        <f t="shared" si="1"/>
        <v>20</v>
      </c>
      <c r="K34" s="7" t="s">
        <v>98</v>
      </c>
    </row>
    <row r="35" spans="1:11" ht="12.75">
      <c r="A35" s="34" t="s">
        <v>100</v>
      </c>
      <c r="B35" s="34">
        <v>2</v>
      </c>
      <c r="C35" s="34">
        <f>SUM(C33:C34)</f>
        <v>37</v>
      </c>
      <c r="D35" s="35" t="s">
        <v>60</v>
      </c>
      <c r="E35" s="34">
        <f>SUM(E33:E34)</f>
        <v>37</v>
      </c>
      <c r="F35" s="34"/>
      <c r="G35" s="7" t="s">
        <v>16</v>
      </c>
      <c r="H35" s="7">
        <f t="shared" si="0"/>
        <v>37</v>
      </c>
      <c r="I35" s="34"/>
      <c r="J35" s="7">
        <f t="shared" si="1"/>
        <v>37</v>
      </c>
      <c r="K35" s="34"/>
    </row>
    <row r="36" spans="1:11" ht="12.75">
      <c r="A36" s="48" t="s">
        <v>101</v>
      </c>
      <c r="B36" s="48">
        <f>B23+B26+B29+B32+B35</f>
        <v>10</v>
      </c>
      <c r="C36" s="48">
        <f>C23+C26+C29+C32+C35</f>
        <v>191</v>
      </c>
      <c r="D36" s="49" t="s">
        <v>60</v>
      </c>
      <c r="E36" s="48">
        <f>E23+E26+E29+E32+E35</f>
        <v>132</v>
      </c>
      <c r="F36" s="48">
        <f>F23+F26+F29+F32+F35</f>
        <v>59</v>
      </c>
      <c r="G36" s="48" t="s">
        <v>16</v>
      </c>
      <c r="H36" s="48">
        <f t="shared" si="0"/>
        <v>191</v>
      </c>
      <c r="I36" s="48"/>
      <c r="J36" s="48">
        <f t="shared" si="1"/>
        <v>191</v>
      </c>
      <c r="K36" s="48"/>
    </row>
    <row r="37" spans="1:11" ht="12.75">
      <c r="A37" s="34" t="s">
        <v>56</v>
      </c>
      <c r="B37" s="34">
        <v>1</v>
      </c>
      <c r="C37" s="34">
        <v>29</v>
      </c>
      <c r="D37" s="35" t="s">
        <v>60</v>
      </c>
      <c r="E37" s="34">
        <v>29</v>
      </c>
      <c r="F37" s="34"/>
      <c r="G37" s="34" t="s">
        <v>16</v>
      </c>
      <c r="H37" s="34">
        <f t="shared" si="0"/>
        <v>29</v>
      </c>
      <c r="I37" s="34"/>
      <c r="J37" s="34">
        <f t="shared" si="1"/>
        <v>29</v>
      </c>
      <c r="K37" s="50" t="s">
        <v>82</v>
      </c>
    </row>
    <row r="38" spans="1:11" ht="12.75">
      <c r="A38" s="7" t="s">
        <v>51</v>
      </c>
      <c r="B38" s="7">
        <v>1</v>
      </c>
      <c r="C38" s="7">
        <v>19</v>
      </c>
      <c r="D38" s="37" t="s">
        <v>60</v>
      </c>
      <c r="E38" s="7"/>
      <c r="F38" s="7">
        <v>19</v>
      </c>
      <c r="G38" s="7" t="s">
        <v>16</v>
      </c>
      <c r="H38" s="7">
        <f t="shared" si="0"/>
        <v>19</v>
      </c>
      <c r="I38" s="7"/>
      <c r="J38" s="7">
        <f t="shared" si="1"/>
        <v>19</v>
      </c>
      <c r="K38" s="7" t="s">
        <v>102</v>
      </c>
    </row>
    <row r="39" spans="1:11" ht="12.75">
      <c r="A39" s="7" t="s">
        <v>59</v>
      </c>
      <c r="B39" s="7">
        <v>1</v>
      </c>
      <c r="C39" s="7">
        <v>26</v>
      </c>
      <c r="D39" s="37" t="s">
        <v>60</v>
      </c>
      <c r="E39" s="7">
        <v>26</v>
      </c>
      <c r="F39" s="7"/>
      <c r="G39" s="7" t="s">
        <v>16</v>
      </c>
      <c r="H39" s="7">
        <f t="shared" si="0"/>
        <v>26</v>
      </c>
      <c r="I39" s="7"/>
      <c r="J39" s="7">
        <f t="shared" si="1"/>
        <v>26</v>
      </c>
      <c r="K39" s="7" t="s">
        <v>82</v>
      </c>
    </row>
    <row r="40" spans="1:11" ht="12.75">
      <c r="A40" s="34" t="s">
        <v>103</v>
      </c>
      <c r="B40" s="34">
        <v>2</v>
      </c>
      <c r="C40" s="34">
        <f>SUM(C38:C39)</f>
        <v>45</v>
      </c>
      <c r="D40" s="35" t="s">
        <v>60</v>
      </c>
      <c r="E40" s="34">
        <v>26</v>
      </c>
      <c r="F40" s="34">
        <v>19</v>
      </c>
      <c r="G40" s="7" t="s">
        <v>16</v>
      </c>
      <c r="H40" s="7">
        <f t="shared" si="0"/>
        <v>45</v>
      </c>
      <c r="I40" s="34"/>
      <c r="J40" s="7">
        <f t="shared" si="1"/>
        <v>45</v>
      </c>
      <c r="K40" s="34"/>
    </row>
    <row r="41" spans="1:11" ht="12.75">
      <c r="A41" s="48" t="s">
        <v>52</v>
      </c>
      <c r="B41" s="48">
        <f>B37+B40</f>
        <v>3</v>
      </c>
      <c r="C41" s="48">
        <f>C37+C40</f>
        <v>74</v>
      </c>
      <c r="D41" s="49" t="s">
        <v>60</v>
      </c>
      <c r="E41" s="48">
        <f>E37+E40</f>
        <v>55</v>
      </c>
      <c r="F41" s="48">
        <f>F37+F40</f>
        <v>19</v>
      </c>
      <c r="G41" s="48" t="s">
        <v>16</v>
      </c>
      <c r="H41" s="48">
        <f t="shared" si="0"/>
        <v>74</v>
      </c>
      <c r="I41" s="48"/>
      <c r="J41" s="48">
        <f t="shared" si="1"/>
        <v>74</v>
      </c>
      <c r="K41" s="48"/>
    </row>
    <row r="42" spans="1:11" ht="12.75">
      <c r="A42" s="48" t="s">
        <v>104</v>
      </c>
      <c r="B42" s="48">
        <f>B20+B36+B41</f>
        <v>19</v>
      </c>
      <c r="C42" s="48">
        <f>C20+C36+C41</f>
        <v>396</v>
      </c>
      <c r="D42" s="49" t="s">
        <v>60</v>
      </c>
      <c r="E42" s="48">
        <f>E20+E36+E41</f>
        <v>291</v>
      </c>
      <c r="F42" s="48">
        <f>F20+F36+F41</f>
        <v>105</v>
      </c>
      <c r="G42" s="48" t="s">
        <v>16</v>
      </c>
      <c r="H42" s="48">
        <f>H20+H36+H41</f>
        <v>396</v>
      </c>
      <c r="I42" s="48">
        <f>I20+I36+I41</f>
        <v>0</v>
      </c>
      <c r="J42" s="48">
        <f>J20+J36+J41</f>
        <v>396</v>
      </c>
      <c r="K42" s="48"/>
    </row>
    <row r="43" spans="1:11" ht="12.75">
      <c r="A43" s="7" t="s">
        <v>81</v>
      </c>
      <c r="B43" s="7">
        <v>1</v>
      </c>
      <c r="C43" s="7">
        <v>30</v>
      </c>
      <c r="D43" s="49" t="s">
        <v>60</v>
      </c>
      <c r="E43" s="7"/>
      <c r="F43" s="7"/>
      <c r="G43" s="7"/>
      <c r="H43" s="7"/>
      <c r="I43" s="7">
        <v>30</v>
      </c>
      <c r="J43" s="7"/>
      <c r="K43" s="7"/>
    </row>
    <row r="44" spans="1:4" ht="12.75">
      <c r="A44" s="7" t="s">
        <v>105</v>
      </c>
      <c r="B44" s="7"/>
      <c r="C44" s="7"/>
      <c r="D44" s="51">
        <f>J42/B42</f>
        <v>20.842105263157894</v>
      </c>
    </row>
    <row r="45" ht="16.5" customHeight="1"/>
    <row r="46" ht="16.5" customHeight="1"/>
    <row r="48" ht="12.75">
      <c r="A48" t="s">
        <v>106</v>
      </c>
    </row>
  </sheetData>
  <sheetProtection/>
  <mergeCells count="8">
    <mergeCell ref="A10:A11"/>
    <mergeCell ref="B10:C10"/>
    <mergeCell ref="D10:D11"/>
    <mergeCell ref="E10:F10"/>
    <mergeCell ref="H10:I10"/>
    <mergeCell ref="A5:K5"/>
    <mergeCell ref="A6:K6"/>
    <mergeCell ref="A7:K7"/>
  </mergeCells>
  <printOptions/>
  <pageMargins left="0.28" right="0.15" top="0.22" bottom="0.28" header="0.16" footer="0.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22">
      <selection activeCell="F27" sqref="F27"/>
    </sheetView>
  </sheetViews>
  <sheetFormatPr defaultColWidth="8.00390625" defaultRowHeight="12.75"/>
  <cols>
    <col min="1" max="3" width="8.00390625" style="12" customWidth="1"/>
    <col min="4" max="4" width="11.28125" style="12" customWidth="1"/>
    <col min="5" max="7" width="8.00390625" style="14" customWidth="1"/>
    <col min="8" max="8" width="7.00390625" style="12" customWidth="1"/>
    <col min="9" max="9" width="6.57421875" style="12" customWidth="1"/>
    <col min="10" max="10" width="7.140625" style="12" customWidth="1"/>
    <col min="11" max="11" width="13.8515625" style="12" customWidth="1"/>
    <col min="12" max="16384" width="8.00390625" style="12" customWidth="1"/>
  </cols>
  <sheetData>
    <row r="1" spans="8:9" ht="12.75" customHeight="1">
      <c r="H1" s="16" t="s">
        <v>0</v>
      </c>
      <c r="I1" s="16"/>
    </row>
    <row r="2" ht="12.75">
      <c r="H2" s="17" t="s">
        <v>1</v>
      </c>
    </row>
    <row r="3" spans="8:9" ht="12.75">
      <c r="H3" s="17" t="s">
        <v>2</v>
      </c>
      <c r="I3" s="13"/>
    </row>
    <row r="4" ht="12.75">
      <c r="H4" s="17" t="s">
        <v>3</v>
      </c>
    </row>
    <row r="5" spans="1:11" ht="12.75">
      <c r="A5" s="56" t="s">
        <v>4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.75">
      <c r="A6" s="56" t="s">
        <v>5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2.75">
      <c r="A7" s="56" t="s">
        <v>69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2" ht="17.25" customHeight="1">
      <c r="A8" s="57" t="s">
        <v>6</v>
      </c>
      <c r="B8" s="58" t="s">
        <v>7</v>
      </c>
      <c r="C8" s="58"/>
      <c r="D8" s="57" t="s">
        <v>21</v>
      </c>
      <c r="E8" s="58" t="s">
        <v>20</v>
      </c>
      <c r="F8" s="58"/>
      <c r="G8" s="19" t="s">
        <v>8</v>
      </c>
      <c r="H8" s="58" t="s">
        <v>10</v>
      </c>
      <c r="I8" s="58"/>
      <c r="J8" s="18" t="s">
        <v>11</v>
      </c>
      <c r="K8" s="19" t="s">
        <v>22</v>
      </c>
      <c r="L8" s="3"/>
    </row>
    <row r="9" spans="1:12" ht="18.75" customHeight="1">
      <c r="A9" s="57"/>
      <c r="B9" s="18" t="s">
        <v>12</v>
      </c>
      <c r="C9" s="18" t="s">
        <v>13</v>
      </c>
      <c r="D9" s="57"/>
      <c r="E9" s="18" t="s">
        <v>14</v>
      </c>
      <c r="F9" s="18" t="s">
        <v>15</v>
      </c>
      <c r="G9" s="20" t="s">
        <v>9</v>
      </c>
      <c r="H9" s="15" t="s">
        <v>17</v>
      </c>
      <c r="I9" s="15" t="s">
        <v>18</v>
      </c>
      <c r="J9" s="15" t="s">
        <v>19</v>
      </c>
      <c r="K9" s="20" t="s">
        <v>64</v>
      </c>
      <c r="L9" s="3"/>
    </row>
    <row r="10" spans="1:12" ht="12.75">
      <c r="A10" s="21" t="s">
        <v>23</v>
      </c>
      <c r="B10" s="18">
        <v>1</v>
      </c>
      <c r="C10" s="18">
        <v>25</v>
      </c>
      <c r="D10" s="6" t="s">
        <v>60</v>
      </c>
      <c r="E10" s="15"/>
      <c r="F10" s="18">
        <v>25</v>
      </c>
      <c r="G10" s="18">
        <f>C10</f>
        <v>25</v>
      </c>
      <c r="H10" s="6">
        <f>E10+F10</f>
        <v>25</v>
      </c>
      <c r="I10" s="6"/>
      <c r="J10" s="6">
        <f>C10</f>
        <v>25</v>
      </c>
      <c r="K10" s="6"/>
      <c r="L10" s="22"/>
    </row>
    <row r="11" spans="1:12" ht="12.75">
      <c r="A11" s="21" t="s">
        <v>70</v>
      </c>
      <c r="B11" s="18">
        <v>1</v>
      </c>
      <c r="C11" s="18">
        <v>25</v>
      </c>
      <c r="D11" s="6" t="s">
        <v>83</v>
      </c>
      <c r="E11" s="18">
        <v>25</v>
      </c>
      <c r="F11" s="15"/>
      <c r="G11" s="18">
        <f aca="true" t="shared" si="0" ref="G11:G20">C11</f>
        <v>25</v>
      </c>
      <c r="H11" s="6">
        <f aca="true" t="shared" si="1" ref="H11:H38">E11+F11</f>
        <v>25</v>
      </c>
      <c r="I11" s="6"/>
      <c r="J11" s="6">
        <f aca="true" t="shared" si="2" ref="J11:J39">C11</f>
        <v>25</v>
      </c>
      <c r="K11" s="6"/>
      <c r="L11" s="3"/>
    </row>
    <row r="12" spans="1:12" ht="12.75">
      <c r="A12" s="21" t="s">
        <v>25</v>
      </c>
      <c r="B12" s="23">
        <v>2</v>
      </c>
      <c r="C12" s="23">
        <f>C10+C11</f>
        <v>50</v>
      </c>
      <c r="D12" s="23"/>
      <c r="E12" s="23">
        <f>E10+E11</f>
        <v>25</v>
      </c>
      <c r="F12" s="23">
        <f>F10+F11</f>
        <v>25</v>
      </c>
      <c r="G12" s="18">
        <f t="shared" si="0"/>
        <v>50</v>
      </c>
      <c r="H12" s="6">
        <f t="shared" si="1"/>
        <v>50</v>
      </c>
      <c r="I12" s="23"/>
      <c r="J12" s="6">
        <f t="shared" si="2"/>
        <v>50</v>
      </c>
      <c r="K12" s="6"/>
      <c r="L12" s="3"/>
    </row>
    <row r="13" spans="1:12" ht="12.75">
      <c r="A13" s="21" t="s">
        <v>27</v>
      </c>
      <c r="B13" s="18">
        <v>1</v>
      </c>
      <c r="C13" s="18">
        <v>30</v>
      </c>
      <c r="D13" s="6" t="s">
        <v>60</v>
      </c>
      <c r="E13" s="15">
        <f>C13</f>
        <v>30</v>
      </c>
      <c r="F13" s="18"/>
      <c r="G13" s="18">
        <f t="shared" si="0"/>
        <v>30</v>
      </c>
      <c r="H13" s="6">
        <f t="shared" si="1"/>
        <v>30</v>
      </c>
      <c r="I13" s="6"/>
      <c r="J13" s="6">
        <f t="shared" si="2"/>
        <v>30</v>
      </c>
      <c r="K13" s="6"/>
      <c r="L13" s="3"/>
    </row>
    <row r="14" spans="1:12" ht="12.75">
      <c r="A14" s="21" t="s">
        <v>30</v>
      </c>
      <c r="B14" s="18">
        <v>1</v>
      </c>
      <c r="C14" s="18">
        <v>29</v>
      </c>
      <c r="D14" s="6" t="s">
        <v>60</v>
      </c>
      <c r="E14" s="15">
        <f>C14</f>
        <v>29</v>
      </c>
      <c r="F14" s="15"/>
      <c r="G14" s="18">
        <f t="shared" si="0"/>
        <v>29</v>
      </c>
      <c r="H14" s="6">
        <f t="shared" si="1"/>
        <v>29</v>
      </c>
      <c r="I14" s="6"/>
      <c r="J14" s="6">
        <f t="shared" si="2"/>
        <v>29</v>
      </c>
      <c r="K14" s="6"/>
      <c r="L14" s="3"/>
    </row>
    <row r="15" spans="1:12" ht="12.75">
      <c r="A15" s="21" t="s">
        <v>31</v>
      </c>
      <c r="B15" s="23">
        <v>1</v>
      </c>
      <c r="C15" s="23">
        <v>14</v>
      </c>
      <c r="D15" s="6" t="s">
        <v>60</v>
      </c>
      <c r="E15" s="15"/>
      <c r="F15" s="23">
        <v>14</v>
      </c>
      <c r="G15" s="18">
        <f t="shared" si="0"/>
        <v>14</v>
      </c>
      <c r="H15" s="6">
        <f t="shared" si="1"/>
        <v>14</v>
      </c>
      <c r="I15" s="6"/>
      <c r="J15" s="6">
        <f t="shared" si="2"/>
        <v>14</v>
      </c>
      <c r="K15" s="6"/>
      <c r="L15" s="3"/>
    </row>
    <row r="16" spans="1:12" ht="12.75">
      <c r="A16" s="21" t="s">
        <v>32</v>
      </c>
      <c r="B16" s="18">
        <v>1</v>
      </c>
      <c r="C16" s="18">
        <v>20</v>
      </c>
      <c r="D16" s="6" t="s">
        <v>60</v>
      </c>
      <c r="E16" s="15">
        <f>C16</f>
        <v>20</v>
      </c>
      <c r="F16" s="18"/>
      <c r="G16" s="18">
        <f t="shared" si="0"/>
        <v>20</v>
      </c>
      <c r="H16" s="6">
        <f t="shared" si="1"/>
        <v>20</v>
      </c>
      <c r="I16" s="6"/>
      <c r="J16" s="6">
        <f t="shared" si="2"/>
        <v>20</v>
      </c>
      <c r="K16" s="6"/>
      <c r="L16" s="3"/>
    </row>
    <row r="17" spans="1:12" ht="12.75">
      <c r="A17" s="21" t="s">
        <v>76</v>
      </c>
      <c r="B17" s="18">
        <f>B15+B16</f>
        <v>2</v>
      </c>
      <c r="C17" s="18">
        <f>C15+C16</f>
        <v>34</v>
      </c>
      <c r="D17" s="6" t="s">
        <v>60</v>
      </c>
      <c r="E17" s="15">
        <f>SUM(E15:E16)</f>
        <v>20</v>
      </c>
      <c r="F17" s="15">
        <f>SUM(F15:F16)</f>
        <v>14</v>
      </c>
      <c r="G17" s="18">
        <f t="shared" si="0"/>
        <v>34</v>
      </c>
      <c r="H17" s="6">
        <f t="shared" si="1"/>
        <v>34</v>
      </c>
      <c r="I17" s="6"/>
      <c r="J17" s="6">
        <f t="shared" si="2"/>
        <v>34</v>
      </c>
      <c r="K17" s="6"/>
      <c r="L17" s="3"/>
    </row>
    <row r="18" spans="1:12" ht="15" customHeight="1">
      <c r="A18" s="21" t="s">
        <v>77</v>
      </c>
      <c r="B18" s="18">
        <f>B12+B13+B14+B17</f>
        <v>6</v>
      </c>
      <c r="C18" s="18">
        <f>C12+C13+C14+C17</f>
        <v>143</v>
      </c>
      <c r="D18" s="6" t="s">
        <v>60</v>
      </c>
      <c r="E18" s="15">
        <f>E12+E13+E14+E17</f>
        <v>104</v>
      </c>
      <c r="F18" s="15">
        <f>F12+F13+F14+F17</f>
        <v>39</v>
      </c>
      <c r="G18" s="15">
        <f>G12+G13+G14+G17</f>
        <v>143</v>
      </c>
      <c r="H18" s="6">
        <f>H12+H13+H14+H17</f>
        <v>143</v>
      </c>
      <c r="I18" s="6"/>
      <c r="J18" s="6">
        <f t="shared" si="2"/>
        <v>143</v>
      </c>
      <c r="K18" s="6"/>
      <c r="L18" s="3"/>
    </row>
    <row r="19" spans="1:12" ht="12.75">
      <c r="A19" s="21" t="s">
        <v>34</v>
      </c>
      <c r="B19" s="23">
        <v>1</v>
      </c>
      <c r="C19" s="23">
        <v>13</v>
      </c>
      <c r="D19" s="6" t="s">
        <v>60</v>
      </c>
      <c r="E19" s="15"/>
      <c r="F19" s="23">
        <v>13</v>
      </c>
      <c r="G19" s="18">
        <f t="shared" si="0"/>
        <v>13</v>
      </c>
      <c r="H19" s="6">
        <f t="shared" si="1"/>
        <v>13</v>
      </c>
      <c r="I19" s="18"/>
      <c r="J19" s="6">
        <f t="shared" si="2"/>
        <v>13</v>
      </c>
      <c r="K19" s="6"/>
      <c r="L19" s="3"/>
    </row>
    <row r="20" spans="1:12" ht="12.75">
      <c r="A20" s="21" t="s">
        <v>35</v>
      </c>
      <c r="B20" s="18">
        <v>1</v>
      </c>
      <c r="C20" s="18">
        <v>25</v>
      </c>
      <c r="D20" s="6" t="s">
        <v>60</v>
      </c>
      <c r="E20" s="15">
        <f>C20</f>
        <v>25</v>
      </c>
      <c r="F20" s="18"/>
      <c r="G20" s="18">
        <f t="shared" si="0"/>
        <v>25</v>
      </c>
      <c r="H20" s="6">
        <f t="shared" si="1"/>
        <v>25</v>
      </c>
      <c r="I20" s="6"/>
      <c r="J20" s="6">
        <f t="shared" si="2"/>
        <v>25</v>
      </c>
      <c r="K20" s="6"/>
      <c r="L20" s="3"/>
    </row>
    <row r="21" spans="1:12" ht="12.75">
      <c r="A21" s="21" t="s">
        <v>36</v>
      </c>
      <c r="B21" s="18">
        <f>B19+B20</f>
        <v>2</v>
      </c>
      <c r="C21" s="18">
        <f>C19+C20</f>
        <v>38</v>
      </c>
      <c r="D21" s="6" t="s">
        <v>60</v>
      </c>
      <c r="E21" s="15">
        <f>SUM(E19:E20)</f>
        <v>25</v>
      </c>
      <c r="F21" s="15">
        <f>SUM(F19:F20)</f>
        <v>13</v>
      </c>
      <c r="G21" s="18">
        <f>E21+F21</f>
        <v>38</v>
      </c>
      <c r="H21" s="6">
        <f t="shared" si="1"/>
        <v>38</v>
      </c>
      <c r="I21" s="6"/>
      <c r="J21" s="6">
        <f t="shared" si="2"/>
        <v>38</v>
      </c>
      <c r="K21" s="6"/>
      <c r="L21" s="3"/>
    </row>
    <row r="22" spans="1:12" ht="12.75">
      <c r="A22" s="21" t="s">
        <v>37</v>
      </c>
      <c r="B22" s="18">
        <v>1</v>
      </c>
      <c r="C22" s="18">
        <v>12</v>
      </c>
      <c r="D22" s="6" t="s">
        <v>60</v>
      </c>
      <c r="E22" s="15"/>
      <c r="F22" s="15">
        <v>12</v>
      </c>
      <c r="G22" s="18">
        <f aca="true" t="shared" si="3" ref="G22:G38">E22+F22</f>
        <v>12</v>
      </c>
      <c r="H22" s="6">
        <f t="shared" si="1"/>
        <v>12</v>
      </c>
      <c r="I22" s="6"/>
      <c r="J22" s="6">
        <f t="shared" si="2"/>
        <v>12</v>
      </c>
      <c r="K22" s="6"/>
      <c r="L22" s="3"/>
    </row>
    <row r="23" spans="1:11" ht="12.75">
      <c r="A23" s="21" t="s">
        <v>38</v>
      </c>
      <c r="B23" s="23">
        <v>1</v>
      </c>
      <c r="C23" s="23">
        <v>22</v>
      </c>
      <c r="D23" s="6" t="s">
        <v>60</v>
      </c>
      <c r="E23" s="15">
        <f>C23</f>
        <v>22</v>
      </c>
      <c r="F23" s="23"/>
      <c r="G23" s="18">
        <f t="shared" si="3"/>
        <v>22</v>
      </c>
      <c r="H23" s="6">
        <f t="shared" si="1"/>
        <v>22</v>
      </c>
      <c r="I23" s="6"/>
      <c r="J23" s="6">
        <f t="shared" si="2"/>
        <v>22</v>
      </c>
      <c r="K23" s="6"/>
    </row>
    <row r="24" spans="1:11" ht="12.75">
      <c r="A24" s="21" t="s">
        <v>39</v>
      </c>
      <c r="B24" s="23">
        <f>SUM(B22:B23)</f>
        <v>2</v>
      </c>
      <c r="C24" s="23">
        <f>SUM(C22:C23)</f>
        <v>34</v>
      </c>
      <c r="D24" s="6" t="s">
        <v>60</v>
      </c>
      <c r="E24" s="15">
        <f>SUM(E22:E23)</f>
        <v>22</v>
      </c>
      <c r="F24" s="15">
        <f>SUM(F22:F23)</f>
        <v>12</v>
      </c>
      <c r="G24" s="18">
        <f t="shared" si="3"/>
        <v>34</v>
      </c>
      <c r="H24" s="6">
        <f t="shared" si="1"/>
        <v>34</v>
      </c>
      <c r="I24" s="6"/>
      <c r="J24" s="6">
        <f t="shared" si="2"/>
        <v>34</v>
      </c>
      <c r="K24" s="6"/>
    </row>
    <row r="25" spans="1:11" ht="12.75">
      <c r="A25" s="21" t="s">
        <v>71</v>
      </c>
      <c r="B25" s="23">
        <v>1</v>
      </c>
      <c r="C25" s="23">
        <v>18</v>
      </c>
      <c r="D25" s="6" t="s">
        <v>60</v>
      </c>
      <c r="E25" s="15"/>
      <c r="F25" s="23">
        <v>18</v>
      </c>
      <c r="G25" s="18">
        <f t="shared" si="3"/>
        <v>18</v>
      </c>
      <c r="H25" s="6">
        <f t="shared" si="1"/>
        <v>18</v>
      </c>
      <c r="I25" s="6"/>
      <c r="J25" s="6">
        <f t="shared" si="2"/>
        <v>18</v>
      </c>
      <c r="K25" s="6"/>
    </row>
    <row r="26" spans="1:11" ht="12.75">
      <c r="A26" s="21" t="s">
        <v>41</v>
      </c>
      <c r="B26" s="18">
        <v>1</v>
      </c>
      <c r="C26" s="18">
        <v>29</v>
      </c>
      <c r="D26" s="6" t="s">
        <v>60</v>
      </c>
      <c r="E26" s="15">
        <f>C26</f>
        <v>29</v>
      </c>
      <c r="F26" s="18"/>
      <c r="G26" s="18">
        <f t="shared" si="3"/>
        <v>29</v>
      </c>
      <c r="H26" s="6">
        <f t="shared" si="1"/>
        <v>29</v>
      </c>
      <c r="I26" s="6"/>
      <c r="J26" s="6">
        <f t="shared" si="2"/>
        <v>29</v>
      </c>
      <c r="K26" s="6"/>
    </row>
    <row r="27" spans="1:11" ht="12.75">
      <c r="A27" s="21" t="s">
        <v>42</v>
      </c>
      <c r="B27" s="18">
        <f>SUM(B25:B26)</f>
        <v>2</v>
      </c>
      <c r="C27" s="18">
        <f>SUM(C25:C26)</f>
        <v>47</v>
      </c>
      <c r="D27" s="6" t="s">
        <v>60</v>
      </c>
      <c r="E27" s="15">
        <f>SUM(E25:E26)</f>
        <v>29</v>
      </c>
      <c r="F27" s="15">
        <f>SUM(F25:F26)</f>
        <v>18</v>
      </c>
      <c r="G27" s="18">
        <f t="shared" si="3"/>
        <v>47</v>
      </c>
      <c r="H27" s="6">
        <f t="shared" si="1"/>
        <v>47</v>
      </c>
      <c r="I27" s="6"/>
      <c r="J27" s="6">
        <f t="shared" si="2"/>
        <v>47</v>
      </c>
      <c r="K27" s="6"/>
    </row>
    <row r="28" spans="1:11" ht="12.75">
      <c r="A28" s="21" t="s">
        <v>72</v>
      </c>
      <c r="B28" s="18">
        <v>1</v>
      </c>
      <c r="C28" s="18">
        <v>15</v>
      </c>
      <c r="D28" s="6" t="s">
        <v>60</v>
      </c>
      <c r="E28" s="15"/>
      <c r="F28" s="15">
        <v>15</v>
      </c>
      <c r="G28" s="18">
        <f t="shared" si="3"/>
        <v>15</v>
      </c>
      <c r="H28" s="6">
        <f t="shared" si="1"/>
        <v>15</v>
      </c>
      <c r="I28" s="6"/>
      <c r="J28" s="6">
        <f t="shared" si="2"/>
        <v>15</v>
      </c>
      <c r="K28" s="6" t="s">
        <v>88</v>
      </c>
    </row>
    <row r="29" spans="1:11" ht="12.75">
      <c r="A29" s="21" t="s">
        <v>73</v>
      </c>
      <c r="B29" s="23">
        <v>1</v>
      </c>
      <c r="C29" s="23">
        <v>22</v>
      </c>
      <c r="D29" s="6" t="s">
        <v>60</v>
      </c>
      <c r="E29" s="15">
        <f>C29</f>
        <v>22</v>
      </c>
      <c r="F29" s="23"/>
      <c r="G29" s="18">
        <f t="shared" si="3"/>
        <v>22</v>
      </c>
      <c r="H29" s="6">
        <f t="shared" si="1"/>
        <v>22</v>
      </c>
      <c r="I29" s="6"/>
      <c r="J29" s="6">
        <f t="shared" si="2"/>
        <v>22</v>
      </c>
      <c r="K29" s="6" t="s">
        <v>88</v>
      </c>
    </row>
    <row r="30" spans="1:11" ht="12.75">
      <c r="A30" s="21" t="s">
        <v>45</v>
      </c>
      <c r="B30" s="23">
        <f>SUM(B28:B29)</f>
        <v>2</v>
      </c>
      <c r="C30" s="23">
        <f>SUM(C28:C29)</f>
        <v>37</v>
      </c>
      <c r="D30" s="6" t="s">
        <v>60</v>
      </c>
      <c r="E30" s="15">
        <f>SUM(E28:E29)</f>
        <v>22</v>
      </c>
      <c r="F30" s="15">
        <f>SUM(F28:F29)</f>
        <v>15</v>
      </c>
      <c r="G30" s="18">
        <f t="shared" si="3"/>
        <v>37</v>
      </c>
      <c r="H30" s="6">
        <f t="shared" si="1"/>
        <v>37</v>
      </c>
      <c r="I30" s="6"/>
      <c r="J30" s="6">
        <f t="shared" si="2"/>
        <v>37</v>
      </c>
      <c r="K30" s="6"/>
    </row>
    <row r="31" spans="1:11" ht="12.75">
      <c r="A31" s="21" t="s">
        <v>74</v>
      </c>
      <c r="B31" s="18">
        <v>1</v>
      </c>
      <c r="C31" s="18">
        <v>14</v>
      </c>
      <c r="D31" s="6" t="s">
        <v>60</v>
      </c>
      <c r="E31" s="15"/>
      <c r="F31" s="18">
        <v>14</v>
      </c>
      <c r="G31" s="18">
        <f t="shared" si="3"/>
        <v>14</v>
      </c>
      <c r="H31" s="6">
        <f t="shared" si="1"/>
        <v>14</v>
      </c>
      <c r="I31" s="6"/>
      <c r="J31" s="6">
        <f t="shared" si="2"/>
        <v>14</v>
      </c>
      <c r="K31" s="6" t="s">
        <v>88</v>
      </c>
    </row>
    <row r="32" spans="1:11" ht="12.75">
      <c r="A32" s="21" t="s">
        <v>75</v>
      </c>
      <c r="B32" s="18">
        <v>1</v>
      </c>
      <c r="C32" s="18">
        <v>22</v>
      </c>
      <c r="D32" s="6" t="s">
        <v>60</v>
      </c>
      <c r="E32" s="15">
        <f>C32</f>
        <v>22</v>
      </c>
      <c r="F32" s="15"/>
      <c r="G32" s="18">
        <f t="shared" si="3"/>
        <v>22</v>
      </c>
      <c r="H32" s="6">
        <f t="shared" si="1"/>
        <v>22</v>
      </c>
      <c r="I32" s="6"/>
      <c r="J32" s="6">
        <f t="shared" si="2"/>
        <v>22</v>
      </c>
      <c r="K32" s="6" t="s">
        <v>88</v>
      </c>
    </row>
    <row r="33" spans="1:11" ht="12.75">
      <c r="A33" s="24" t="s">
        <v>80</v>
      </c>
      <c r="B33" s="15">
        <f>SUM(B31:B32)</f>
        <v>2</v>
      </c>
      <c r="C33" s="15">
        <f>SUM(C31:C32)</f>
        <v>36</v>
      </c>
      <c r="D33" s="6" t="s">
        <v>60</v>
      </c>
      <c r="E33" s="15">
        <f>SUM(E31:E32)</f>
        <v>22</v>
      </c>
      <c r="F33" s="15">
        <f>SUM(F31:F32)</f>
        <v>14</v>
      </c>
      <c r="G33" s="18">
        <f t="shared" si="3"/>
        <v>36</v>
      </c>
      <c r="H33" s="6">
        <f t="shared" si="1"/>
        <v>36</v>
      </c>
      <c r="J33" s="6">
        <f t="shared" si="2"/>
        <v>36</v>
      </c>
      <c r="K33" s="6"/>
    </row>
    <row r="34" spans="1:11" ht="12.75">
      <c r="A34" s="21" t="s">
        <v>55</v>
      </c>
      <c r="B34" s="18">
        <f>B21+B24+B27+B30+B33</f>
        <v>10</v>
      </c>
      <c r="C34" s="18">
        <f>C21+C24+C27+C30+C33</f>
        <v>192</v>
      </c>
      <c r="D34" s="6" t="s">
        <v>60</v>
      </c>
      <c r="E34" s="15">
        <f>E21+E24+E27+E30+E33</f>
        <v>120</v>
      </c>
      <c r="F34" s="15">
        <f>F21+F24+F27+F30+F33</f>
        <v>72</v>
      </c>
      <c r="G34" s="18">
        <f>E34+F34</f>
        <v>192</v>
      </c>
      <c r="H34" s="6">
        <f t="shared" si="1"/>
        <v>192</v>
      </c>
      <c r="I34" s="6"/>
      <c r="J34" s="6">
        <f t="shared" si="2"/>
        <v>192</v>
      </c>
      <c r="K34" s="6"/>
    </row>
    <row r="35" spans="1:11" ht="12.75">
      <c r="A35" s="21" t="s">
        <v>78</v>
      </c>
      <c r="B35" s="23">
        <v>1</v>
      </c>
      <c r="C35" s="23">
        <v>30</v>
      </c>
      <c r="D35" s="6" t="s">
        <v>60</v>
      </c>
      <c r="E35" s="15">
        <f>C35</f>
        <v>30</v>
      </c>
      <c r="F35" s="23"/>
      <c r="G35" s="18">
        <f t="shared" si="3"/>
        <v>30</v>
      </c>
      <c r="H35" s="6">
        <f t="shared" si="1"/>
        <v>30</v>
      </c>
      <c r="I35" s="6"/>
      <c r="J35" s="6">
        <f t="shared" si="2"/>
        <v>30</v>
      </c>
      <c r="K35" s="6" t="s">
        <v>82</v>
      </c>
    </row>
    <row r="36" spans="1:11" ht="12.75">
      <c r="A36" s="21" t="s">
        <v>57</v>
      </c>
      <c r="B36" s="18">
        <v>1</v>
      </c>
      <c r="C36" s="18">
        <v>29</v>
      </c>
      <c r="D36" s="6" t="s">
        <v>60</v>
      </c>
      <c r="E36" s="15">
        <f>C36</f>
        <v>29</v>
      </c>
      <c r="F36" s="18"/>
      <c r="G36" s="18">
        <f t="shared" si="3"/>
        <v>29</v>
      </c>
      <c r="H36" s="6">
        <f t="shared" si="1"/>
        <v>29</v>
      </c>
      <c r="I36" s="6"/>
      <c r="J36" s="6">
        <f t="shared" si="2"/>
        <v>29</v>
      </c>
      <c r="K36" s="6" t="s">
        <v>82</v>
      </c>
    </row>
    <row r="37" spans="1:11" ht="15" customHeight="1">
      <c r="A37" s="21" t="s">
        <v>79</v>
      </c>
      <c r="B37" s="18">
        <f>SUM(B35:B36)</f>
        <v>2</v>
      </c>
      <c r="C37" s="18">
        <f>SUM(C35:C36)</f>
        <v>59</v>
      </c>
      <c r="D37" s="6" t="s">
        <v>60</v>
      </c>
      <c r="E37" s="15">
        <f>C37</f>
        <v>59</v>
      </c>
      <c r="F37" s="15"/>
      <c r="G37" s="18">
        <f t="shared" si="3"/>
        <v>59</v>
      </c>
      <c r="H37" s="6">
        <f t="shared" si="1"/>
        <v>59</v>
      </c>
      <c r="I37" s="6"/>
      <c r="J37" s="6">
        <f t="shared" si="2"/>
        <v>59</v>
      </c>
      <c r="K37" s="6"/>
    </row>
    <row r="38" spans="1:11" ht="15" customHeight="1">
      <c r="A38" s="21" t="s">
        <v>53</v>
      </c>
      <c r="B38" s="23">
        <f>B18+B34+B37</f>
        <v>18</v>
      </c>
      <c r="C38" s="23">
        <f>C18+C34+C37</f>
        <v>394</v>
      </c>
      <c r="D38" s="6" t="s">
        <v>60</v>
      </c>
      <c r="E38" s="15">
        <f>E18+E34+E37</f>
        <v>283</v>
      </c>
      <c r="F38" s="15">
        <f>F18+F34+F37</f>
        <v>111</v>
      </c>
      <c r="G38" s="18">
        <f t="shared" si="3"/>
        <v>394</v>
      </c>
      <c r="H38" s="6">
        <f t="shared" si="1"/>
        <v>394</v>
      </c>
      <c r="I38" s="6"/>
      <c r="J38" s="6">
        <f t="shared" si="2"/>
        <v>394</v>
      </c>
      <c r="K38" s="6"/>
    </row>
    <row r="39" spans="1:11" ht="12.75">
      <c r="A39" s="21" t="s">
        <v>81</v>
      </c>
      <c r="B39" s="18">
        <v>1</v>
      </c>
      <c r="C39" s="18">
        <v>30</v>
      </c>
      <c r="D39" s="6" t="s">
        <v>60</v>
      </c>
      <c r="E39" s="18"/>
      <c r="F39" s="15"/>
      <c r="G39" s="18"/>
      <c r="H39" s="6"/>
      <c r="I39" s="6"/>
      <c r="J39" s="6">
        <f t="shared" si="2"/>
        <v>30</v>
      </c>
      <c r="K39" s="6"/>
    </row>
    <row r="40" spans="1:5" ht="12.75">
      <c r="A40" s="3"/>
      <c r="B40" s="3"/>
      <c r="C40" s="3"/>
      <c r="D40" s="3"/>
      <c r="E40" s="25"/>
    </row>
    <row r="41" spans="1:5" ht="12.75">
      <c r="A41" s="3" t="s">
        <v>66</v>
      </c>
      <c r="B41" s="3"/>
      <c r="C41" s="3"/>
      <c r="D41" s="3"/>
      <c r="E41" s="25" t="s">
        <v>65</v>
      </c>
    </row>
    <row r="42" spans="1:5" ht="12.75">
      <c r="A42" s="3"/>
      <c r="B42" s="3"/>
      <c r="C42" s="3"/>
      <c r="D42" s="3"/>
      <c r="E42" s="25"/>
    </row>
    <row r="43" spans="1:5" ht="12.75">
      <c r="A43" s="3"/>
      <c r="B43" s="3"/>
      <c r="C43" s="3"/>
      <c r="D43" s="3"/>
      <c r="E43" s="25"/>
    </row>
    <row r="44" spans="1:5" ht="12.75">
      <c r="A44" s="3"/>
      <c r="B44" s="3"/>
      <c r="C44" s="3"/>
      <c r="D44" s="3"/>
      <c r="E44" s="25"/>
    </row>
    <row r="45" spans="1:5" ht="12.75">
      <c r="A45" s="3"/>
      <c r="B45" s="3"/>
      <c r="C45" s="3"/>
      <c r="D45" s="3"/>
      <c r="E45" s="25"/>
    </row>
  </sheetData>
  <sheetProtection/>
  <mergeCells count="8">
    <mergeCell ref="A5:K5"/>
    <mergeCell ref="A6:K6"/>
    <mergeCell ref="A7:K7"/>
    <mergeCell ref="A8:A9"/>
    <mergeCell ref="B8:C8"/>
    <mergeCell ref="D8:D9"/>
    <mergeCell ref="E8:F8"/>
    <mergeCell ref="H8:I8"/>
  </mergeCells>
  <printOptions/>
  <pageMargins left="0.75" right="0.15" top="0.43" bottom="0.34" header="0.24" footer="0.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4">
      <selection activeCell="K32" sqref="K32:K33"/>
    </sheetView>
  </sheetViews>
  <sheetFormatPr defaultColWidth="9.140625" defaultRowHeight="12.75"/>
  <cols>
    <col min="1" max="1" width="7.57421875" style="12" customWidth="1"/>
    <col min="2" max="2" width="6.421875" style="12" customWidth="1"/>
    <col min="3" max="3" width="6.00390625" style="12" customWidth="1"/>
    <col min="4" max="4" width="11.8515625" style="12" customWidth="1"/>
    <col min="5" max="5" width="6.57421875" style="12" customWidth="1"/>
    <col min="6" max="6" width="7.28125" style="12" customWidth="1"/>
    <col min="7" max="7" width="9.8515625" style="12" customWidth="1"/>
    <col min="8" max="8" width="4.7109375" style="12" customWidth="1"/>
    <col min="9" max="9" width="4.28125" style="12" customWidth="1"/>
    <col min="10" max="10" width="8.421875" style="12" customWidth="1"/>
    <col min="11" max="11" width="19.00390625" style="12" customWidth="1"/>
    <col min="12" max="16384" width="9.140625" style="12" customWidth="1"/>
  </cols>
  <sheetData>
    <row r="1" spans="8:9" ht="12.75" customHeight="1">
      <c r="H1" s="26" t="s">
        <v>0</v>
      </c>
      <c r="I1" s="26"/>
    </row>
    <row r="2" ht="12.75">
      <c r="H2" s="27" t="s">
        <v>1</v>
      </c>
    </row>
    <row r="3" spans="8:9" ht="12.75">
      <c r="H3" s="27" t="s">
        <v>2</v>
      </c>
      <c r="I3" s="13"/>
    </row>
    <row r="4" ht="12.75">
      <c r="H4" s="27" t="s">
        <v>3</v>
      </c>
    </row>
    <row r="5" spans="1:11" ht="12.7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2.75">
      <c r="A6" s="59" t="s">
        <v>5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.75">
      <c r="A7" s="59" t="s">
        <v>67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2" ht="17.25" customHeight="1">
      <c r="A8" s="60" t="s">
        <v>6</v>
      </c>
      <c r="B8" s="60" t="s">
        <v>7</v>
      </c>
      <c r="C8" s="60"/>
      <c r="D8" s="60" t="s">
        <v>21</v>
      </c>
      <c r="E8" s="60" t="s">
        <v>20</v>
      </c>
      <c r="F8" s="60"/>
      <c r="G8" s="31" t="s">
        <v>8</v>
      </c>
      <c r="H8" s="60" t="s">
        <v>10</v>
      </c>
      <c r="I8" s="60"/>
      <c r="J8" s="30" t="s">
        <v>11</v>
      </c>
      <c r="K8" s="31" t="s">
        <v>22</v>
      </c>
      <c r="L8" s="3"/>
    </row>
    <row r="9" spans="1:12" ht="18.75" customHeight="1">
      <c r="A9" s="60"/>
      <c r="B9" s="30" t="s">
        <v>12</v>
      </c>
      <c r="C9" s="30" t="s">
        <v>13</v>
      </c>
      <c r="D9" s="60"/>
      <c r="E9" s="30" t="s">
        <v>14</v>
      </c>
      <c r="F9" s="30" t="s">
        <v>15</v>
      </c>
      <c r="G9" s="28" t="s">
        <v>9</v>
      </c>
      <c r="H9" s="9" t="s">
        <v>17</v>
      </c>
      <c r="I9" s="9" t="s">
        <v>18</v>
      </c>
      <c r="J9" s="9" t="s">
        <v>19</v>
      </c>
      <c r="K9" s="28" t="s">
        <v>64</v>
      </c>
      <c r="L9" s="3"/>
    </row>
    <row r="10" spans="1:12" ht="12.75">
      <c r="A10" s="30" t="s">
        <v>23</v>
      </c>
      <c r="B10" s="30">
        <v>1</v>
      </c>
      <c r="C10" s="30">
        <v>25</v>
      </c>
      <c r="D10" s="15" t="s">
        <v>60</v>
      </c>
      <c r="E10" s="15"/>
      <c r="F10" s="30">
        <v>25</v>
      </c>
      <c r="G10" s="30" t="s">
        <v>16</v>
      </c>
      <c r="H10" s="15">
        <f>C10</f>
        <v>25</v>
      </c>
      <c r="I10" s="15"/>
      <c r="J10" s="15">
        <f>C10</f>
        <v>25</v>
      </c>
      <c r="K10" s="15"/>
      <c r="L10" s="29"/>
    </row>
    <row r="11" spans="1:12" ht="12.75">
      <c r="A11" s="30" t="s">
        <v>24</v>
      </c>
      <c r="B11" s="30">
        <v>1</v>
      </c>
      <c r="C11" s="30">
        <v>25</v>
      </c>
      <c r="D11" s="15" t="s">
        <v>61</v>
      </c>
      <c r="E11" s="30">
        <v>25</v>
      </c>
      <c r="F11" s="15"/>
      <c r="G11" s="30" t="s">
        <v>16</v>
      </c>
      <c r="H11" s="15">
        <f aca="true" t="shared" si="0" ref="H11:H38">C11</f>
        <v>25</v>
      </c>
      <c r="I11" s="15"/>
      <c r="J11" s="15">
        <f aca="true" t="shared" si="1" ref="J11:J38">C11</f>
        <v>25</v>
      </c>
      <c r="K11" s="15"/>
      <c r="L11" s="3"/>
    </row>
    <row r="12" spans="1:12" ht="12.75">
      <c r="A12" s="30" t="s">
        <v>25</v>
      </c>
      <c r="B12" s="32">
        <f>B10+B11</f>
        <v>2</v>
      </c>
      <c r="C12" s="32">
        <f>C10+C11</f>
        <v>50</v>
      </c>
      <c r="D12" s="15" t="s">
        <v>60</v>
      </c>
      <c r="E12" s="32">
        <f>E10+E11</f>
        <v>25</v>
      </c>
      <c r="F12" s="32">
        <f>F10+F11</f>
        <v>25</v>
      </c>
      <c r="G12" s="30" t="s">
        <v>16</v>
      </c>
      <c r="H12" s="15">
        <f t="shared" si="0"/>
        <v>50</v>
      </c>
      <c r="I12" s="15"/>
      <c r="J12" s="15">
        <f t="shared" si="1"/>
        <v>50</v>
      </c>
      <c r="K12" s="15"/>
      <c r="L12" s="3"/>
    </row>
    <row r="13" spans="1:12" ht="12.75">
      <c r="A13" s="30" t="s">
        <v>26</v>
      </c>
      <c r="B13" s="30">
        <v>1</v>
      </c>
      <c r="C13" s="30">
        <v>25</v>
      </c>
      <c r="D13" s="15" t="s">
        <v>60</v>
      </c>
      <c r="E13" s="15"/>
      <c r="F13" s="30">
        <v>25</v>
      </c>
      <c r="G13" s="30" t="s">
        <v>16</v>
      </c>
      <c r="H13" s="15">
        <f t="shared" si="0"/>
        <v>25</v>
      </c>
      <c r="I13" s="15"/>
      <c r="J13" s="15">
        <f t="shared" si="1"/>
        <v>25</v>
      </c>
      <c r="K13" s="15"/>
      <c r="L13" s="3"/>
    </row>
    <row r="14" spans="1:12" ht="12.75">
      <c r="A14" s="30" t="s">
        <v>54</v>
      </c>
      <c r="B14" s="30">
        <v>1</v>
      </c>
      <c r="C14" s="30">
        <v>25</v>
      </c>
      <c r="D14" s="15" t="s">
        <v>60</v>
      </c>
      <c r="E14" s="30">
        <v>25</v>
      </c>
      <c r="F14" s="15"/>
      <c r="G14" s="30" t="s">
        <v>16</v>
      </c>
      <c r="H14" s="15">
        <f t="shared" si="0"/>
        <v>25</v>
      </c>
      <c r="I14" s="15"/>
      <c r="J14" s="15">
        <f t="shared" si="1"/>
        <v>25</v>
      </c>
      <c r="K14" s="15"/>
      <c r="L14" s="3"/>
    </row>
    <row r="15" spans="1:12" ht="12.75">
      <c r="A15" s="30" t="s">
        <v>27</v>
      </c>
      <c r="B15" s="32">
        <f>B13+B14</f>
        <v>2</v>
      </c>
      <c r="C15" s="32">
        <f>C13+C14</f>
        <v>50</v>
      </c>
      <c r="D15" s="15" t="s">
        <v>60</v>
      </c>
      <c r="E15" s="32">
        <f>E13+E14</f>
        <v>25</v>
      </c>
      <c r="F15" s="32">
        <f>F13+F14</f>
        <v>25</v>
      </c>
      <c r="G15" s="30" t="s">
        <v>16</v>
      </c>
      <c r="H15" s="15">
        <f t="shared" si="0"/>
        <v>50</v>
      </c>
      <c r="I15" s="15"/>
      <c r="J15" s="15">
        <f t="shared" si="1"/>
        <v>50</v>
      </c>
      <c r="K15" s="15"/>
      <c r="L15" s="3"/>
    </row>
    <row r="16" spans="1:12" ht="12.75">
      <c r="A16" s="30" t="s">
        <v>30</v>
      </c>
      <c r="B16" s="30">
        <v>1</v>
      </c>
      <c r="C16" s="30">
        <v>30</v>
      </c>
      <c r="D16" s="15" t="s">
        <v>60</v>
      </c>
      <c r="E16" s="15">
        <v>30</v>
      </c>
      <c r="F16" s="30"/>
      <c r="G16" s="30" t="s">
        <v>16</v>
      </c>
      <c r="H16" s="15">
        <f t="shared" si="0"/>
        <v>30</v>
      </c>
      <c r="I16" s="15"/>
      <c r="J16" s="15">
        <f t="shared" si="1"/>
        <v>30</v>
      </c>
      <c r="K16" s="15"/>
      <c r="L16" s="3"/>
    </row>
    <row r="17" spans="1:12" ht="12.75">
      <c r="A17" s="30" t="s">
        <v>76</v>
      </c>
      <c r="B17" s="30">
        <v>1</v>
      </c>
      <c r="C17" s="30">
        <v>29</v>
      </c>
      <c r="D17" s="15" t="s">
        <v>60</v>
      </c>
      <c r="E17" s="15">
        <v>29</v>
      </c>
      <c r="F17" s="30"/>
      <c r="G17" s="30" t="s">
        <v>16</v>
      </c>
      <c r="H17" s="15">
        <f>C17</f>
        <v>29</v>
      </c>
      <c r="I17" s="15"/>
      <c r="J17" s="15">
        <f>C17</f>
        <v>29</v>
      </c>
      <c r="K17" s="15"/>
      <c r="L17" s="3"/>
    </row>
    <row r="18" spans="1:12" ht="12.75">
      <c r="A18" s="30" t="s">
        <v>33</v>
      </c>
      <c r="B18" s="32">
        <f>B12+B15+B16+B17</f>
        <v>6</v>
      </c>
      <c r="C18" s="32">
        <f>C12+C15+C16+C17</f>
        <v>159</v>
      </c>
      <c r="D18" s="15" t="s">
        <v>60</v>
      </c>
      <c r="E18" s="32">
        <f>E12+E15+E16+E17</f>
        <v>109</v>
      </c>
      <c r="F18" s="32">
        <f>F12+F15+F16+F17</f>
        <v>50</v>
      </c>
      <c r="G18" s="30" t="s">
        <v>16</v>
      </c>
      <c r="H18" s="15">
        <f>C18</f>
        <v>159</v>
      </c>
      <c r="I18" s="15"/>
      <c r="J18" s="15">
        <f>C18</f>
        <v>159</v>
      </c>
      <c r="K18" s="15"/>
      <c r="L18" s="3"/>
    </row>
    <row r="19" spans="1:11" ht="12.75">
      <c r="A19" s="30" t="s">
        <v>34</v>
      </c>
      <c r="B19" s="30">
        <v>1</v>
      </c>
      <c r="C19" s="30">
        <v>14</v>
      </c>
      <c r="D19" s="15" t="s">
        <v>60</v>
      </c>
      <c r="E19" s="15"/>
      <c r="F19" s="30">
        <v>14</v>
      </c>
      <c r="G19" s="30" t="s">
        <v>16</v>
      </c>
      <c r="H19" s="15">
        <f t="shared" si="0"/>
        <v>14</v>
      </c>
      <c r="I19" s="15"/>
      <c r="J19" s="15">
        <f t="shared" si="1"/>
        <v>14</v>
      </c>
      <c r="K19" s="15"/>
    </row>
    <row r="20" spans="1:11" ht="12.75">
      <c r="A20" s="30" t="s">
        <v>35</v>
      </c>
      <c r="B20" s="30">
        <v>1</v>
      </c>
      <c r="C20" s="30">
        <v>20</v>
      </c>
      <c r="D20" s="15" t="s">
        <v>60</v>
      </c>
      <c r="E20" s="30">
        <v>20</v>
      </c>
      <c r="F20" s="15"/>
      <c r="G20" s="30" t="s">
        <v>16</v>
      </c>
      <c r="H20" s="15">
        <f t="shared" si="0"/>
        <v>20</v>
      </c>
      <c r="I20" s="15"/>
      <c r="J20" s="15">
        <f t="shared" si="1"/>
        <v>20</v>
      </c>
      <c r="K20" s="15"/>
    </row>
    <row r="21" spans="1:11" ht="12.75">
      <c r="A21" s="30" t="s">
        <v>36</v>
      </c>
      <c r="B21" s="32">
        <f>B19+B20</f>
        <v>2</v>
      </c>
      <c r="C21" s="32">
        <f>C19+C20</f>
        <v>34</v>
      </c>
      <c r="D21" s="15" t="s">
        <v>60</v>
      </c>
      <c r="E21" s="32">
        <f>E19+E20</f>
        <v>20</v>
      </c>
      <c r="F21" s="32">
        <f>F19+F20</f>
        <v>14</v>
      </c>
      <c r="G21" s="30" t="s">
        <v>16</v>
      </c>
      <c r="H21" s="15">
        <f t="shared" si="0"/>
        <v>34</v>
      </c>
      <c r="I21" s="15"/>
      <c r="J21" s="15">
        <f t="shared" si="1"/>
        <v>34</v>
      </c>
      <c r="K21" s="15"/>
    </row>
    <row r="22" spans="1:11" ht="12.75">
      <c r="A22" s="30" t="s">
        <v>37</v>
      </c>
      <c r="B22" s="30">
        <v>1</v>
      </c>
      <c r="C22" s="30">
        <v>13</v>
      </c>
      <c r="D22" s="15" t="s">
        <v>60</v>
      </c>
      <c r="E22" s="15"/>
      <c r="F22" s="30">
        <v>13</v>
      </c>
      <c r="G22" s="30" t="s">
        <v>16</v>
      </c>
      <c r="H22" s="15">
        <f t="shared" si="0"/>
        <v>13</v>
      </c>
      <c r="I22" s="15"/>
      <c r="J22" s="15">
        <f t="shared" si="1"/>
        <v>13</v>
      </c>
      <c r="K22" s="15"/>
    </row>
    <row r="23" spans="1:11" ht="12.75">
      <c r="A23" s="30" t="s">
        <v>38</v>
      </c>
      <c r="B23" s="30">
        <v>1</v>
      </c>
      <c r="C23" s="30">
        <v>25</v>
      </c>
      <c r="D23" s="15" t="s">
        <v>60</v>
      </c>
      <c r="E23" s="30">
        <v>25</v>
      </c>
      <c r="F23" s="15"/>
      <c r="G23" s="30" t="s">
        <v>16</v>
      </c>
      <c r="H23" s="15">
        <f t="shared" si="0"/>
        <v>25</v>
      </c>
      <c r="I23" s="15"/>
      <c r="J23" s="15">
        <f t="shared" si="1"/>
        <v>25</v>
      </c>
      <c r="K23" s="15"/>
    </row>
    <row r="24" spans="1:11" ht="12.75">
      <c r="A24" s="30" t="s">
        <v>39</v>
      </c>
      <c r="B24" s="32">
        <f>B22+B23</f>
        <v>2</v>
      </c>
      <c r="C24" s="32">
        <f>C22+C23</f>
        <v>38</v>
      </c>
      <c r="D24" s="15" t="s">
        <v>60</v>
      </c>
      <c r="E24" s="32">
        <f>E22+E23</f>
        <v>25</v>
      </c>
      <c r="F24" s="32">
        <f>F22+F23</f>
        <v>13</v>
      </c>
      <c r="G24" s="30" t="s">
        <v>16</v>
      </c>
      <c r="H24" s="15">
        <f t="shared" si="0"/>
        <v>38</v>
      </c>
      <c r="I24" s="15"/>
      <c r="J24" s="15">
        <f t="shared" si="1"/>
        <v>38</v>
      </c>
      <c r="K24" s="15"/>
    </row>
    <row r="25" spans="1:11" ht="12.75">
      <c r="A25" s="30" t="s">
        <v>40</v>
      </c>
      <c r="B25" s="30">
        <v>1</v>
      </c>
      <c r="C25" s="30">
        <v>12</v>
      </c>
      <c r="D25" s="15" t="s">
        <v>60</v>
      </c>
      <c r="E25" s="15"/>
      <c r="F25" s="30">
        <v>12</v>
      </c>
      <c r="G25" s="30" t="s">
        <v>16</v>
      </c>
      <c r="H25" s="15">
        <f t="shared" si="0"/>
        <v>12</v>
      </c>
      <c r="I25" s="15"/>
      <c r="J25" s="15">
        <f t="shared" si="1"/>
        <v>12</v>
      </c>
      <c r="K25" s="15"/>
    </row>
    <row r="26" spans="1:11" ht="12.75">
      <c r="A26" s="30" t="s">
        <v>41</v>
      </c>
      <c r="B26" s="30">
        <v>1</v>
      </c>
      <c r="C26" s="30">
        <v>22</v>
      </c>
      <c r="D26" s="15" t="s">
        <v>60</v>
      </c>
      <c r="E26" s="30">
        <v>22</v>
      </c>
      <c r="F26" s="15"/>
      <c r="G26" s="30" t="s">
        <v>16</v>
      </c>
      <c r="H26" s="15">
        <f t="shared" si="0"/>
        <v>22</v>
      </c>
      <c r="I26" s="15"/>
      <c r="J26" s="15">
        <f t="shared" si="1"/>
        <v>22</v>
      </c>
      <c r="K26" s="15"/>
    </row>
    <row r="27" spans="1:11" ht="12.75">
      <c r="A27" s="30" t="s">
        <v>42</v>
      </c>
      <c r="B27" s="32">
        <f>B25+B26</f>
        <v>2</v>
      </c>
      <c r="C27" s="32">
        <f>C25+C26</f>
        <v>34</v>
      </c>
      <c r="D27" s="15" t="s">
        <v>60</v>
      </c>
      <c r="E27" s="32">
        <f>E25+E26</f>
        <v>22</v>
      </c>
      <c r="F27" s="32">
        <f>F25+F26</f>
        <v>12</v>
      </c>
      <c r="G27" s="30" t="s">
        <v>16</v>
      </c>
      <c r="H27" s="15">
        <f t="shared" si="0"/>
        <v>34</v>
      </c>
      <c r="I27" s="15"/>
      <c r="J27" s="15">
        <f t="shared" si="1"/>
        <v>34</v>
      </c>
      <c r="K27" s="15"/>
    </row>
    <row r="28" spans="1:11" ht="12.75">
      <c r="A28" s="30" t="s">
        <v>43</v>
      </c>
      <c r="B28" s="30">
        <v>1</v>
      </c>
      <c r="C28" s="30">
        <v>18</v>
      </c>
      <c r="D28" s="15" t="s">
        <v>60</v>
      </c>
      <c r="E28" s="30"/>
      <c r="F28" s="30">
        <v>18</v>
      </c>
      <c r="G28" s="30" t="s">
        <v>16</v>
      </c>
      <c r="H28" s="15">
        <f t="shared" si="0"/>
        <v>18</v>
      </c>
      <c r="I28" s="15"/>
      <c r="J28" s="15">
        <f t="shared" si="1"/>
        <v>18</v>
      </c>
      <c r="K28" s="15"/>
    </row>
    <row r="29" spans="1:11" ht="12.75">
      <c r="A29" s="30" t="s">
        <v>44</v>
      </c>
      <c r="B29" s="30">
        <v>1</v>
      </c>
      <c r="C29" s="30">
        <v>29</v>
      </c>
      <c r="D29" s="15" t="s">
        <v>60</v>
      </c>
      <c r="E29" s="30">
        <v>29</v>
      </c>
      <c r="F29" s="15"/>
      <c r="G29" s="30" t="s">
        <v>16</v>
      </c>
      <c r="H29" s="15">
        <f t="shared" si="0"/>
        <v>29</v>
      </c>
      <c r="I29" s="15"/>
      <c r="J29" s="15">
        <f t="shared" si="1"/>
        <v>29</v>
      </c>
      <c r="K29" s="15"/>
    </row>
    <row r="30" spans="1:11" ht="12.75">
      <c r="A30" s="30" t="s">
        <v>45</v>
      </c>
      <c r="B30" s="32">
        <f>B28+B29</f>
        <v>2</v>
      </c>
      <c r="C30" s="32">
        <f>C28+C29</f>
        <v>47</v>
      </c>
      <c r="D30" s="15" t="s">
        <v>60</v>
      </c>
      <c r="E30" s="32">
        <f>E28+E29</f>
        <v>29</v>
      </c>
      <c r="F30" s="32">
        <f>F28+F29</f>
        <v>18</v>
      </c>
      <c r="G30" s="30" t="s">
        <v>16</v>
      </c>
      <c r="H30" s="15">
        <f t="shared" si="0"/>
        <v>47</v>
      </c>
      <c r="I30" s="15"/>
      <c r="J30" s="15">
        <f t="shared" si="1"/>
        <v>47</v>
      </c>
      <c r="K30" s="15"/>
    </row>
    <row r="31" spans="1:11" ht="12.75">
      <c r="A31" s="30" t="s">
        <v>46</v>
      </c>
      <c r="B31" s="30">
        <v>1</v>
      </c>
      <c r="C31" s="30">
        <v>15</v>
      </c>
      <c r="D31" s="15" t="s">
        <v>60</v>
      </c>
      <c r="E31" s="15"/>
      <c r="F31" s="30">
        <v>15</v>
      </c>
      <c r="G31" s="30" t="s">
        <v>16</v>
      </c>
      <c r="H31" s="15">
        <f t="shared" si="0"/>
        <v>15</v>
      </c>
      <c r="I31" s="15"/>
      <c r="J31" s="15">
        <f t="shared" si="1"/>
        <v>15</v>
      </c>
      <c r="K31" s="15" t="s">
        <v>62</v>
      </c>
    </row>
    <row r="32" spans="1:11" ht="12.75">
      <c r="A32" s="30" t="s">
        <v>47</v>
      </c>
      <c r="B32" s="30">
        <v>1</v>
      </c>
      <c r="C32" s="30">
        <v>22</v>
      </c>
      <c r="D32" s="15" t="s">
        <v>60</v>
      </c>
      <c r="E32" s="30">
        <v>22</v>
      </c>
      <c r="F32" s="15"/>
      <c r="G32" s="30" t="s">
        <v>16</v>
      </c>
      <c r="H32" s="15">
        <f t="shared" si="0"/>
        <v>22</v>
      </c>
      <c r="I32" s="15"/>
      <c r="J32" s="15">
        <f t="shared" si="1"/>
        <v>22</v>
      </c>
      <c r="K32" s="15" t="s">
        <v>62</v>
      </c>
    </row>
    <row r="33" spans="1:11" ht="12.75">
      <c r="A33" s="30" t="s">
        <v>48</v>
      </c>
      <c r="B33" s="32">
        <f>B31+B32</f>
        <v>2</v>
      </c>
      <c r="C33" s="32">
        <f>C31+C32</f>
        <v>37</v>
      </c>
      <c r="D33" s="15" t="s">
        <v>60</v>
      </c>
      <c r="E33" s="32">
        <f>E31+E32</f>
        <v>22</v>
      </c>
      <c r="F33" s="32">
        <f>F31+F32</f>
        <v>15</v>
      </c>
      <c r="G33" s="30" t="s">
        <v>16</v>
      </c>
      <c r="H33" s="15">
        <f t="shared" si="0"/>
        <v>37</v>
      </c>
      <c r="I33" s="15"/>
      <c r="J33" s="15">
        <f t="shared" si="1"/>
        <v>37</v>
      </c>
      <c r="K33" s="15" t="s">
        <v>62</v>
      </c>
    </row>
    <row r="34" spans="1:11" ht="12.75">
      <c r="A34" s="30" t="s">
        <v>55</v>
      </c>
      <c r="B34" s="32">
        <f>B21+B24+B27+B30+B33</f>
        <v>10</v>
      </c>
      <c r="C34" s="32">
        <f>C21+C24+C27+C30+C33</f>
        <v>190</v>
      </c>
      <c r="D34" s="15" t="s">
        <v>60</v>
      </c>
      <c r="E34" s="32">
        <f>E21+E24+E27+E30+E33</f>
        <v>118</v>
      </c>
      <c r="F34" s="32">
        <f>F21+F24+F27+F30+F33</f>
        <v>72</v>
      </c>
      <c r="G34" s="30" t="s">
        <v>16</v>
      </c>
      <c r="H34" s="15">
        <f t="shared" si="0"/>
        <v>190</v>
      </c>
      <c r="I34" s="15"/>
      <c r="J34" s="15">
        <f t="shared" si="1"/>
        <v>190</v>
      </c>
      <c r="K34" s="15"/>
    </row>
    <row r="35" spans="1:11" ht="12.75">
      <c r="A35" s="30" t="s">
        <v>78</v>
      </c>
      <c r="B35" s="30">
        <v>1</v>
      </c>
      <c r="C35" s="30">
        <v>26</v>
      </c>
      <c r="D35" s="15" t="s">
        <v>60</v>
      </c>
      <c r="E35" s="15">
        <v>26</v>
      </c>
      <c r="F35" s="30"/>
      <c r="G35" s="30" t="s">
        <v>16</v>
      </c>
      <c r="H35" s="15">
        <f t="shared" si="0"/>
        <v>26</v>
      </c>
      <c r="I35" s="15"/>
      <c r="J35" s="15">
        <f t="shared" si="1"/>
        <v>26</v>
      </c>
      <c r="K35" s="6" t="s">
        <v>82</v>
      </c>
    </row>
    <row r="36" spans="1:11" ht="12.75">
      <c r="A36" s="30" t="s">
        <v>57</v>
      </c>
      <c r="B36" s="32">
        <v>1</v>
      </c>
      <c r="C36" s="30">
        <v>30</v>
      </c>
      <c r="D36" s="15" t="s">
        <v>60</v>
      </c>
      <c r="E36" s="30">
        <v>30</v>
      </c>
      <c r="F36" s="30"/>
      <c r="G36" s="30" t="s">
        <v>16</v>
      </c>
      <c r="H36" s="15">
        <f t="shared" si="0"/>
        <v>30</v>
      </c>
      <c r="I36" s="15"/>
      <c r="J36" s="15">
        <f t="shared" si="1"/>
        <v>30</v>
      </c>
      <c r="K36" s="6" t="s">
        <v>82</v>
      </c>
    </row>
    <row r="37" spans="1:11" ht="16.5" customHeight="1">
      <c r="A37" s="30" t="s">
        <v>52</v>
      </c>
      <c r="B37" s="32">
        <f>SUM(B35:B36)</f>
        <v>2</v>
      </c>
      <c r="C37" s="32">
        <f>SUM(C35:C36)</f>
        <v>56</v>
      </c>
      <c r="D37" s="15" t="s">
        <v>60</v>
      </c>
      <c r="E37" s="32">
        <f>SUM(E35:E36)</f>
        <v>56</v>
      </c>
      <c r="F37" s="32"/>
      <c r="G37" s="30" t="s">
        <v>16</v>
      </c>
      <c r="H37" s="15">
        <f t="shared" si="0"/>
        <v>56</v>
      </c>
      <c r="I37" s="15"/>
      <c r="J37" s="15">
        <f t="shared" si="1"/>
        <v>56</v>
      </c>
      <c r="K37" s="15"/>
    </row>
    <row r="38" spans="1:11" ht="16.5" customHeight="1">
      <c r="A38" s="30" t="s">
        <v>53</v>
      </c>
      <c r="B38" s="32">
        <f>B18+B34+B37</f>
        <v>18</v>
      </c>
      <c r="C38" s="32">
        <f>C18+C34+C37</f>
        <v>405</v>
      </c>
      <c r="D38" s="15" t="s">
        <v>60</v>
      </c>
      <c r="E38" s="32">
        <f>E18+E34+E37</f>
        <v>283</v>
      </c>
      <c r="F38" s="32">
        <f>F18+F34+F37</f>
        <v>122</v>
      </c>
      <c r="G38" s="30" t="s">
        <v>16</v>
      </c>
      <c r="H38" s="15">
        <f t="shared" si="0"/>
        <v>405</v>
      </c>
      <c r="I38" s="15"/>
      <c r="J38" s="15">
        <f t="shared" si="1"/>
        <v>405</v>
      </c>
      <c r="K38" s="15"/>
    </row>
    <row r="39" spans="1:11" ht="12.75">
      <c r="A39" s="15" t="s">
        <v>58</v>
      </c>
      <c r="B39" s="15">
        <v>30</v>
      </c>
      <c r="C39" s="15"/>
      <c r="D39" s="15" t="s">
        <v>60</v>
      </c>
      <c r="E39" s="15"/>
      <c r="F39" s="15"/>
      <c r="G39" s="15"/>
      <c r="H39" s="15"/>
      <c r="I39" s="15"/>
      <c r="J39" s="15"/>
      <c r="K39" s="15"/>
    </row>
    <row r="40" spans="1:5" ht="12.75">
      <c r="A40" s="3"/>
      <c r="B40" s="3"/>
      <c r="C40" s="3"/>
      <c r="D40" s="3"/>
      <c r="E40" s="3"/>
    </row>
    <row r="41" spans="1:5" ht="12.75">
      <c r="A41" s="3" t="s">
        <v>66</v>
      </c>
      <c r="B41" s="3"/>
      <c r="C41" s="3"/>
      <c r="D41" s="3"/>
      <c r="E41" s="3" t="s">
        <v>65</v>
      </c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</sheetData>
  <sheetProtection/>
  <mergeCells count="8">
    <mergeCell ref="A5:K5"/>
    <mergeCell ref="A6:K6"/>
    <mergeCell ref="A7:K7"/>
    <mergeCell ref="A8:A9"/>
    <mergeCell ref="B8:C8"/>
    <mergeCell ref="D8:D9"/>
    <mergeCell ref="E8:F8"/>
    <mergeCell ref="H8:I8"/>
  </mergeCells>
  <printOptions/>
  <pageMargins left="0.75" right="0.24" top="0.58" bottom="0.2" header="0.5" footer="0.41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6">
      <selection activeCell="K37" sqref="K37"/>
    </sheetView>
  </sheetViews>
  <sheetFormatPr defaultColWidth="9.140625" defaultRowHeight="12.75"/>
  <cols>
    <col min="1" max="1" width="7.57421875" style="12" customWidth="1"/>
    <col min="2" max="2" width="6.421875" style="12" customWidth="1"/>
    <col min="3" max="3" width="6.00390625" style="12" customWidth="1"/>
    <col min="4" max="4" width="11.8515625" style="12" customWidth="1"/>
    <col min="5" max="5" width="6.57421875" style="12" customWidth="1"/>
    <col min="6" max="6" width="7.28125" style="12" customWidth="1"/>
    <col min="7" max="7" width="9.8515625" style="12" customWidth="1"/>
    <col min="8" max="8" width="4.7109375" style="12" customWidth="1"/>
    <col min="9" max="9" width="4.28125" style="12" customWidth="1"/>
    <col min="10" max="10" width="8.421875" style="12" customWidth="1"/>
    <col min="11" max="11" width="19.00390625" style="12" customWidth="1"/>
    <col min="12" max="16384" width="9.140625" style="12" customWidth="1"/>
  </cols>
  <sheetData>
    <row r="1" spans="8:9" ht="12.75" customHeight="1">
      <c r="H1" s="26" t="s">
        <v>0</v>
      </c>
      <c r="I1" s="26"/>
    </row>
    <row r="2" ht="12.75">
      <c r="H2" s="27" t="s">
        <v>1</v>
      </c>
    </row>
    <row r="3" spans="8:9" ht="12.75">
      <c r="H3" s="27" t="s">
        <v>2</v>
      </c>
      <c r="I3" s="13"/>
    </row>
    <row r="4" ht="12.75">
      <c r="H4" s="27" t="s">
        <v>3</v>
      </c>
    </row>
    <row r="5" spans="1:11" ht="12.7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2.75">
      <c r="A6" s="59" t="s">
        <v>5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.75">
      <c r="A7" s="59" t="s">
        <v>84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2" ht="17.25" customHeight="1">
      <c r="A8" s="60" t="s">
        <v>6</v>
      </c>
      <c r="B8" s="60" t="s">
        <v>7</v>
      </c>
      <c r="C8" s="60"/>
      <c r="D8" s="60" t="s">
        <v>21</v>
      </c>
      <c r="E8" s="60" t="s">
        <v>20</v>
      </c>
      <c r="F8" s="60"/>
      <c r="G8" s="31" t="s">
        <v>8</v>
      </c>
      <c r="H8" s="60" t="s">
        <v>10</v>
      </c>
      <c r="I8" s="60"/>
      <c r="J8" s="30" t="s">
        <v>11</v>
      </c>
      <c r="K8" s="31" t="s">
        <v>22</v>
      </c>
      <c r="L8" s="3"/>
    </row>
    <row r="9" spans="1:12" ht="18.75" customHeight="1">
      <c r="A9" s="60"/>
      <c r="B9" s="30" t="s">
        <v>12</v>
      </c>
      <c r="C9" s="30" t="s">
        <v>13</v>
      </c>
      <c r="D9" s="60"/>
      <c r="E9" s="30" t="s">
        <v>14</v>
      </c>
      <c r="F9" s="30" t="s">
        <v>15</v>
      </c>
      <c r="G9" s="28" t="s">
        <v>9</v>
      </c>
      <c r="H9" s="9" t="s">
        <v>17</v>
      </c>
      <c r="I9" s="9" t="s">
        <v>18</v>
      </c>
      <c r="J9" s="9" t="s">
        <v>19</v>
      </c>
      <c r="K9" s="28" t="s">
        <v>64</v>
      </c>
      <c r="L9" s="3"/>
    </row>
    <row r="10" spans="1:12" ht="12.75">
      <c r="A10" s="30" t="s">
        <v>23</v>
      </c>
      <c r="B10" s="30">
        <v>1</v>
      </c>
      <c r="C10" s="30">
        <v>25</v>
      </c>
      <c r="D10" s="15" t="s">
        <v>60</v>
      </c>
      <c r="E10" s="15"/>
      <c r="F10" s="30">
        <v>25</v>
      </c>
      <c r="G10" s="30" t="s">
        <v>16</v>
      </c>
      <c r="H10" s="15">
        <f>C10</f>
        <v>25</v>
      </c>
      <c r="I10" s="15"/>
      <c r="J10" s="15">
        <f>C10</f>
        <v>25</v>
      </c>
      <c r="K10" s="15"/>
      <c r="L10" s="29"/>
    </row>
    <row r="11" spans="1:12" ht="12.75">
      <c r="A11" s="30" t="s">
        <v>24</v>
      </c>
      <c r="B11" s="30">
        <v>1</v>
      </c>
      <c r="C11" s="30">
        <v>25</v>
      </c>
      <c r="D11" s="15" t="s">
        <v>61</v>
      </c>
      <c r="E11" s="30">
        <v>25</v>
      </c>
      <c r="F11" s="15"/>
      <c r="G11" s="30" t="s">
        <v>16</v>
      </c>
      <c r="H11" s="15">
        <f aca="true" t="shared" si="0" ref="H11:H38">C11</f>
        <v>25</v>
      </c>
      <c r="I11" s="15"/>
      <c r="J11" s="15">
        <f aca="true" t="shared" si="1" ref="J11:J38">C11</f>
        <v>25</v>
      </c>
      <c r="K11" s="15"/>
      <c r="L11" s="3"/>
    </row>
    <row r="12" spans="1:12" ht="12.75">
      <c r="A12" s="30" t="s">
        <v>25</v>
      </c>
      <c r="B12" s="32">
        <f>B10+B11</f>
        <v>2</v>
      </c>
      <c r="C12" s="32">
        <f>C10+C11</f>
        <v>50</v>
      </c>
      <c r="D12" s="32"/>
      <c r="E12" s="32">
        <f>E10+E11</f>
        <v>25</v>
      </c>
      <c r="F12" s="32">
        <f>F10+F11</f>
        <v>25</v>
      </c>
      <c r="G12" s="30" t="s">
        <v>16</v>
      </c>
      <c r="H12" s="15">
        <f t="shared" si="0"/>
        <v>50</v>
      </c>
      <c r="I12" s="15"/>
      <c r="J12" s="15">
        <f t="shared" si="1"/>
        <v>50</v>
      </c>
      <c r="K12" s="15"/>
      <c r="L12" s="3"/>
    </row>
    <row r="13" spans="1:12" ht="12.75">
      <c r="A13" s="30" t="s">
        <v>26</v>
      </c>
      <c r="B13" s="30">
        <v>1</v>
      </c>
      <c r="C13" s="30">
        <v>25</v>
      </c>
      <c r="D13" s="15" t="s">
        <v>60</v>
      </c>
      <c r="E13" s="15"/>
      <c r="F13" s="30">
        <v>25</v>
      </c>
      <c r="G13" s="30" t="s">
        <v>16</v>
      </c>
      <c r="H13" s="15">
        <f t="shared" si="0"/>
        <v>25</v>
      </c>
      <c r="I13" s="15"/>
      <c r="J13" s="15">
        <f t="shared" si="1"/>
        <v>25</v>
      </c>
      <c r="K13" s="15"/>
      <c r="L13" s="3"/>
    </row>
    <row r="14" spans="1:12" ht="12.75">
      <c r="A14" s="30" t="s">
        <v>54</v>
      </c>
      <c r="B14" s="30">
        <v>1</v>
      </c>
      <c r="C14" s="30">
        <v>25</v>
      </c>
      <c r="D14" s="15" t="s">
        <v>60</v>
      </c>
      <c r="E14" s="30">
        <v>25</v>
      </c>
      <c r="F14" s="15"/>
      <c r="G14" s="30" t="s">
        <v>16</v>
      </c>
      <c r="H14" s="15">
        <f t="shared" si="0"/>
        <v>25</v>
      </c>
      <c r="I14" s="15"/>
      <c r="J14" s="15">
        <f t="shared" si="1"/>
        <v>25</v>
      </c>
      <c r="K14" s="15"/>
      <c r="L14" s="3"/>
    </row>
    <row r="15" spans="1:12" ht="12.75">
      <c r="A15" s="30" t="s">
        <v>27</v>
      </c>
      <c r="B15" s="32">
        <f>B13+B14</f>
        <v>2</v>
      </c>
      <c r="C15" s="32">
        <f>C13+C14</f>
        <v>50</v>
      </c>
      <c r="D15" s="15" t="s">
        <v>60</v>
      </c>
      <c r="E15" s="32">
        <f>E13+E14</f>
        <v>25</v>
      </c>
      <c r="F15" s="32">
        <f>F13+F14</f>
        <v>25</v>
      </c>
      <c r="G15" s="30" t="s">
        <v>16</v>
      </c>
      <c r="H15" s="15">
        <f t="shared" si="0"/>
        <v>50</v>
      </c>
      <c r="I15" s="15"/>
      <c r="J15" s="15">
        <f t="shared" si="1"/>
        <v>50</v>
      </c>
      <c r="K15" s="15"/>
      <c r="L15" s="3"/>
    </row>
    <row r="16" spans="1:12" ht="12.75">
      <c r="A16" s="30" t="s">
        <v>28</v>
      </c>
      <c r="B16" s="32">
        <v>1</v>
      </c>
      <c r="C16" s="32">
        <v>25</v>
      </c>
      <c r="D16" s="15" t="s">
        <v>60</v>
      </c>
      <c r="E16" s="32"/>
      <c r="F16" s="32">
        <v>25</v>
      </c>
      <c r="G16" s="30" t="s">
        <v>16</v>
      </c>
      <c r="H16" s="15">
        <f t="shared" si="0"/>
        <v>25</v>
      </c>
      <c r="I16" s="15"/>
      <c r="J16" s="15">
        <f t="shared" si="1"/>
        <v>25</v>
      </c>
      <c r="K16" s="15"/>
      <c r="L16" s="3"/>
    </row>
    <row r="17" spans="1:12" ht="12.75">
      <c r="A17" s="30" t="s">
        <v>29</v>
      </c>
      <c r="B17" s="32">
        <v>1</v>
      </c>
      <c r="C17" s="32">
        <v>25</v>
      </c>
      <c r="D17" s="15" t="s">
        <v>60</v>
      </c>
      <c r="E17" s="32">
        <v>25</v>
      </c>
      <c r="F17" s="32"/>
      <c r="G17" s="30" t="s">
        <v>16</v>
      </c>
      <c r="H17" s="15">
        <f t="shared" si="0"/>
        <v>25</v>
      </c>
      <c r="I17" s="15"/>
      <c r="J17" s="15">
        <f t="shared" si="1"/>
        <v>25</v>
      </c>
      <c r="K17" s="15"/>
      <c r="L17" s="3"/>
    </row>
    <row r="18" spans="1:12" ht="12.75">
      <c r="A18" s="30" t="s">
        <v>30</v>
      </c>
      <c r="B18" s="30">
        <v>2</v>
      </c>
      <c r="C18" s="30">
        <v>50</v>
      </c>
      <c r="D18" s="15" t="s">
        <v>60</v>
      </c>
      <c r="E18" s="15">
        <v>25</v>
      </c>
      <c r="F18" s="30">
        <v>25</v>
      </c>
      <c r="G18" s="30" t="s">
        <v>16</v>
      </c>
      <c r="H18" s="15">
        <f t="shared" si="0"/>
        <v>50</v>
      </c>
      <c r="I18" s="15"/>
      <c r="J18" s="15">
        <f t="shared" si="1"/>
        <v>50</v>
      </c>
      <c r="K18" s="15"/>
      <c r="L18" s="3"/>
    </row>
    <row r="19" spans="1:12" ht="12.75">
      <c r="A19" s="30" t="s">
        <v>76</v>
      </c>
      <c r="B19" s="30">
        <v>1</v>
      </c>
      <c r="C19" s="30">
        <v>30</v>
      </c>
      <c r="D19" s="15" t="s">
        <v>60</v>
      </c>
      <c r="E19" s="15">
        <v>30</v>
      </c>
      <c r="F19" s="30"/>
      <c r="G19" s="30" t="s">
        <v>16</v>
      </c>
      <c r="H19" s="15">
        <f>C19</f>
        <v>30</v>
      </c>
      <c r="I19" s="15"/>
      <c r="J19" s="15">
        <f>C19</f>
        <v>30</v>
      </c>
      <c r="K19" s="15"/>
      <c r="L19" s="3"/>
    </row>
    <row r="20" spans="1:12" ht="12.75">
      <c r="A20" s="30" t="s">
        <v>33</v>
      </c>
      <c r="B20" s="32">
        <f>B12+B15+B18+B19</f>
        <v>7</v>
      </c>
      <c r="C20" s="32">
        <f>C12+C15+C18+C19</f>
        <v>180</v>
      </c>
      <c r="D20" s="15" t="s">
        <v>60</v>
      </c>
      <c r="E20" s="32">
        <f>E12+E15+E18+E19</f>
        <v>105</v>
      </c>
      <c r="F20" s="32">
        <f>F12+F15+F18+F19</f>
        <v>75</v>
      </c>
      <c r="G20" s="30" t="s">
        <v>16</v>
      </c>
      <c r="H20" s="15">
        <f>C20</f>
        <v>180</v>
      </c>
      <c r="I20" s="15"/>
      <c r="J20" s="15">
        <f>C20</f>
        <v>180</v>
      </c>
      <c r="K20" s="15"/>
      <c r="L20" s="3"/>
    </row>
    <row r="21" spans="1:11" ht="12.75">
      <c r="A21" s="30" t="s">
        <v>36</v>
      </c>
      <c r="B21" s="32">
        <v>1</v>
      </c>
      <c r="C21" s="32">
        <v>29</v>
      </c>
      <c r="D21" s="15" t="s">
        <v>60</v>
      </c>
      <c r="E21" s="32">
        <v>29</v>
      </c>
      <c r="F21" s="32"/>
      <c r="G21" s="30" t="s">
        <v>16</v>
      </c>
      <c r="H21" s="15">
        <f t="shared" si="0"/>
        <v>29</v>
      </c>
      <c r="I21" s="15"/>
      <c r="J21" s="15">
        <f t="shared" si="1"/>
        <v>29</v>
      </c>
      <c r="K21" s="15"/>
    </row>
    <row r="22" spans="1:11" ht="12.75">
      <c r="A22" s="30" t="s">
        <v>37</v>
      </c>
      <c r="B22" s="30">
        <v>1</v>
      </c>
      <c r="C22" s="30">
        <v>14</v>
      </c>
      <c r="D22" s="15" t="s">
        <v>60</v>
      </c>
      <c r="E22" s="15"/>
      <c r="F22" s="30">
        <v>14</v>
      </c>
      <c r="G22" s="30" t="s">
        <v>16</v>
      </c>
      <c r="H22" s="15">
        <f t="shared" si="0"/>
        <v>14</v>
      </c>
      <c r="I22" s="15"/>
      <c r="J22" s="15">
        <f t="shared" si="1"/>
        <v>14</v>
      </c>
      <c r="K22" s="15"/>
    </row>
    <row r="23" spans="1:11" ht="12.75">
      <c r="A23" s="30" t="s">
        <v>38</v>
      </c>
      <c r="B23" s="30">
        <v>1</v>
      </c>
      <c r="C23" s="30">
        <v>20</v>
      </c>
      <c r="D23" s="15" t="s">
        <v>60</v>
      </c>
      <c r="E23" s="30">
        <v>20</v>
      </c>
      <c r="F23" s="15"/>
      <c r="G23" s="30" t="s">
        <v>16</v>
      </c>
      <c r="H23" s="15">
        <f t="shared" si="0"/>
        <v>20</v>
      </c>
      <c r="I23" s="15"/>
      <c r="J23" s="15">
        <f t="shared" si="1"/>
        <v>20</v>
      </c>
      <c r="K23" s="15"/>
    </row>
    <row r="24" spans="1:11" ht="12.75">
      <c r="A24" s="30" t="s">
        <v>39</v>
      </c>
      <c r="B24" s="32">
        <f>B22+B23</f>
        <v>2</v>
      </c>
      <c r="C24" s="32">
        <f>C22+C23</f>
        <v>34</v>
      </c>
      <c r="D24" s="15" t="s">
        <v>60</v>
      </c>
      <c r="E24" s="32">
        <f>E22+E23</f>
        <v>20</v>
      </c>
      <c r="F24" s="32">
        <f>F22+F23</f>
        <v>14</v>
      </c>
      <c r="G24" s="30" t="s">
        <v>16</v>
      </c>
      <c r="H24" s="15">
        <f t="shared" si="0"/>
        <v>34</v>
      </c>
      <c r="I24" s="15"/>
      <c r="J24" s="15">
        <f t="shared" si="1"/>
        <v>34</v>
      </c>
      <c r="K24" s="15"/>
    </row>
    <row r="25" spans="1:11" ht="12.75">
      <c r="A25" s="30" t="s">
        <v>40</v>
      </c>
      <c r="B25" s="30">
        <v>1</v>
      </c>
      <c r="C25" s="30">
        <v>13</v>
      </c>
      <c r="D25" s="15" t="s">
        <v>60</v>
      </c>
      <c r="E25" s="15"/>
      <c r="F25" s="30">
        <v>13</v>
      </c>
      <c r="G25" s="30" t="s">
        <v>16</v>
      </c>
      <c r="H25" s="15">
        <f t="shared" si="0"/>
        <v>13</v>
      </c>
      <c r="I25" s="15"/>
      <c r="J25" s="15">
        <f t="shared" si="1"/>
        <v>13</v>
      </c>
      <c r="K25" s="15"/>
    </row>
    <row r="26" spans="1:11" ht="12.75">
      <c r="A26" s="30" t="s">
        <v>41</v>
      </c>
      <c r="B26" s="30">
        <v>1</v>
      </c>
      <c r="C26" s="30">
        <v>25</v>
      </c>
      <c r="D26" s="15" t="s">
        <v>60</v>
      </c>
      <c r="E26" s="30">
        <v>25</v>
      </c>
      <c r="F26" s="15"/>
      <c r="G26" s="30" t="s">
        <v>16</v>
      </c>
      <c r="H26" s="15">
        <f t="shared" si="0"/>
        <v>25</v>
      </c>
      <c r="I26" s="15"/>
      <c r="J26" s="15">
        <f t="shared" si="1"/>
        <v>25</v>
      </c>
      <c r="K26" s="15"/>
    </row>
    <row r="27" spans="1:11" ht="12.75">
      <c r="A27" s="30" t="s">
        <v>42</v>
      </c>
      <c r="B27" s="32">
        <f>B25+B26</f>
        <v>2</v>
      </c>
      <c r="C27" s="32">
        <f>C25+C26</f>
        <v>38</v>
      </c>
      <c r="D27" s="15" t="s">
        <v>60</v>
      </c>
      <c r="E27" s="32">
        <f>E25+E26</f>
        <v>25</v>
      </c>
      <c r="F27" s="32">
        <f>F25+F26</f>
        <v>13</v>
      </c>
      <c r="G27" s="30" t="s">
        <v>16</v>
      </c>
      <c r="H27" s="15">
        <f t="shared" si="0"/>
        <v>38</v>
      </c>
      <c r="I27" s="15"/>
      <c r="J27" s="15">
        <f t="shared" si="1"/>
        <v>38</v>
      </c>
      <c r="K27" s="15"/>
    </row>
    <row r="28" spans="1:11" ht="12.75">
      <c r="A28" s="30" t="s">
        <v>43</v>
      </c>
      <c r="B28" s="30">
        <v>1</v>
      </c>
      <c r="C28" s="30">
        <v>12</v>
      </c>
      <c r="D28" s="15" t="s">
        <v>60</v>
      </c>
      <c r="E28" s="30"/>
      <c r="F28" s="30">
        <v>12</v>
      </c>
      <c r="G28" s="30" t="s">
        <v>16</v>
      </c>
      <c r="H28" s="15">
        <f t="shared" si="0"/>
        <v>12</v>
      </c>
      <c r="I28" s="15"/>
      <c r="J28" s="15">
        <f t="shared" si="1"/>
        <v>12</v>
      </c>
      <c r="K28" s="15" t="s">
        <v>62</v>
      </c>
    </row>
    <row r="29" spans="1:11" ht="12.75">
      <c r="A29" s="30" t="s">
        <v>44</v>
      </c>
      <c r="B29" s="30">
        <v>1</v>
      </c>
      <c r="C29" s="30">
        <v>22</v>
      </c>
      <c r="D29" s="15" t="s">
        <v>60</v>
      </c>
      <c r="E29" s="30">
        <v>22</v>
      </c>
      <c r="F29" s="15"/>
      <c r="G29" s="30" t="s">
        <v>16</v>
      </c>
      <c r="H29" s="15">
        <f t="shared" si="0"/>
        <v>22</v>
      </c>
      <c r="I29" s="15"/>
      <c r="J29" s="15">
        <f t="shared" si="1"/>
        <v>22</v>
      </c>
      <c r="K29" s="15" t="s">
        <v>62</v>
      </c>
    </row>
    <row r="30" spans="1:11" ht="12.75">
      <c r="A30" s="30" t="s">
        <v>45</v>
      </c>
      <c r="B30" s="32">
        <f>B28+B29</f>
        <v>2</v>
      </c>
      <c r="C30" s="32">
        <f>C28+C29</f>
        <v>34</v>
      </c>
      <c r="D30" s="15" t="s">
        <v>60</v>
      </c>
      <c r="E30" s="32">
        <f>E28+E29</f>
        <v>22</v>
      </c>
      <c r="F30" s="32">
        <f>F28+F29</f>
        <v>12</v>
      </c>
      <c r="G30" s="30" t="s">
        <v>16</v>
      </c>
      <c r="H30" s="15">
        <f t="shared" si="0"/>
        <v>34</v>
      </c>
      <c r="I30" s="15"/>
      <c r="J30" s="15">
        <f t="shared" si="1"/>
        <v>34</v>
      </c>
      <c r="K30" s="15"/>
    </row>
    <row r="31" spans="1:11" ht="12.75">
      <c r="A31" s="30" t="s">
        <v>46</v>
      </c>
      <c r="B31" s="30">
        <v>1</v>
      </c>
      <c r="C31" s="30">
        <v>18</v>
      </c>
      <c r="D31" s="15" t="s">
        <v>60</v>
      </c>
      <c r="E31" s="15"/>
      <c r="F31" s="30">
        <v>18</v>
      </c>
      <c r="G31" s="30" t="s">
        <v>16</v>
      </c>
      <c r="H31" s="15">
        <f t="shared" si="0"/>
        <v>18</v>
      </c>
      <c r="I31" s="15"/>
      <c r="J31" s="15">
        <f t="shared" si="1"/>
        <v>18</v>
      </c>
      <c r="K31" s="15" t="s">
        <v>62</v>
      </c>
    </row>
    <row r="32" spans="1:11" ht="12.75">
      <c r="A32" s="30" t="s">
        <v>47</v>
      </c>
      <c r="B32" s="30">
        <v>1</v>
      </c>
      <c r="C32" s="30">
        <v>29</v>
      </c>
      <c r="D32" s="15" t="s">
        <v>60</v>
      </c>
      <c r="E32" s="30">
        <v>29</v>
      </c>
      <c r="F32" s="15"/>
      <c r="G32" s="30" t="s">
        <v>16</v>
      </c>
      <c r="H32" s="15">
        <f t="shared" si="0"/>
        <v>29</v>
      </c>
      <c r="I32" s="15"/>
      <c r="J32" s="15">
        <f t="shared" si="1"/>
        <v>29</v>
      </c>
      <c r="K32" s="15" t="s">
        <v>62</v>
      </c>
    </row>
    <row r="33" spans="1:11" ht="12.75">
      <c r="A33" s="30" t="s">
        <v>48</v>
      </c>
      <c r="B33" s="32">
        <f>B31+B32</f>
        <v>2</v>
      </c>
      <c r="C33" s="32">
        <f>C31+C32</f>
        <v>47</v>
      </c>
      <c r="D33" s="15" t="s">
        <v>60</v>
      </c>
      <c r="E33" s="32">
        <f>E31+E32</f>
        <v>29</v>
      </c>
      <c r="F33" s="32">
        <f>F31+F32</f>
        <v>18</v>
      </c>
      <c r="G33" s="30" t="s">
        <v>16</v>
      </c>
      <c r="H33" s="15">
        <f t="shared" si="0"/>
        <v>47</v>
      </c>
      <c r="I33" s="15"/>
      <c r="J33" s="15">
        <f t="shared" si="1"/>
        <v>47</v>
      </c>
      <c r="K33" s="15"/>
    </row>
    <row r="34" spans="1:11" ht="12.75">
      <c r="A34" s="30" t="s">
        <v>55</v>
      </c>
      <c r="B34" s="32">
        <f>B21+B24+B27+B30+B33</f>
        <v>9</v>
      </c>
      <c r="C34" s="32">
        <f>C21+C24+C27+C30+C33</f>
        <v>182</v>
      </c>
      <c r="D34" s="15" t="s">
        <v>60</v>
      </c>
      <c r="E34" s="32">
        <f>E21+E24+E27+E30+E33</f>
        <v>125</v>
      </c>
      <c r="F34" s="32">
        <f>F21+F24+F27+F30+F33</f>
        <v>57</v>
      </c>
      <c r="G34" s="30" t="s">
        <v>16</v>
      </c>
      <c r="H34" s="15">
        <f t="shared" si="0"/>
        <v>182</v>
      </c>
      <c r="I34" s="15"/>
      <c r="J34" s="15">
        <f t="shared" si="1"/>
        <v>182</v>
      </c>
      <c r="K34" s="15"/>
    </row>
    <row r="35" spans="1:11" ht="12.75">
      <c r="A35" s="30" t="s">
        <v>78</v>
      </c>
      <c r="B35" s="30">
        <v>1</v>
      </c>
      <c r="C35" s="30">
        <v>30</v>
      </c>
      <c r="D35" s="15" t="s">
        <v>60</v>
      </c>
      <c r="E35" s="15">
        <v>30</v>
      </c>
      <c r="F35" s="30"/>
      <c r="G35" s="30" t="s">
        <v>16</v>
      </c>
      <c r="H35" s="15">
        <f t="shared" si="0"/>
        <v>30</v>
      </c>
      <c r="I35" s="15"/>
      <c r="J35" s="15">
        <f t="shared" si="1"/>
        <v>30</v>
      </c>
      <c r="K35" s="15" t="s">
        <v>62</v>
      </c>
    </row>
    <row r="36" spans="1:11" ht="12.75">
      <c r="A36" s="30" t="s">
        <v>57</v>
      </c>
      <c r="B36" s="32">
        <v>1</v>
      </c>
      <c r="C36" s="30">
        <v>26</v>
      </c>
      <c r="D36" s="15" t="s">
        <v>60</v>
      </c>
      <c r="E36" s="30">
        <v>26</v>
      </c>
      <c r="F36" s="30"/>
      <c r="G36" s="30" t="s">
        <v>16</v>
      </c>
      <c r="H36" s="15">
        <f t="shared" si="0"/>
        <v>26</v>
      </c>
      <c r="I36" s="15"/>
      <c r="J36" s="15">
        <f t="shared" si="1"/>
        <v>26</v>
      </c>
      <c r="K36" s="15" t="s">
        <v>63</v>
      </c>
    </row>
    <row r="37" spans="1:11" ht="16.5" customHeight="1">
      <c r="A37" s="30" t="s">
        <v>52</v>
      </c>
      <c r="B37" s="32">
        <f>SUM(B35:B36)</f>
        <v>2</v>
      </c>
      <c r="C37" s="32">
        <f>SUM(C35:C36)</f>
        <v>56</v>
      </c>
      <c r="D37" s="15" t="s">
        <v>60</v>
      </c>
      <c r="E37" s="32">
        <f>SUM(E35:E36)</f>
        <v>56</v>
      </c>
      <c r="F37" s="32"/>
      <c r="G37" s="30" t="s">
        <v>16</v>
      </c>
      <c r="H37" s="15">
        <f t="shared" si="0"/>
        <v>56</v>
      </c>
      <c r="I37" s="15"/>
      <c r="J37" s="15">
        <f t="shared" si="1"/>
        <v>56</v>
      </c>
      <c r="K37" s="15"/>
    </row>
    <row r="38" spans="1:11" ht="16.5" customHeight="1">
      <c r="A38" s="30" t="s">
        <v>53</v>
      </c>
      <c r="B38" s="32">
        <f>B20+B34+B37</f>
        <v>18</v>
      </c>
      <c r="C38" s="32">
        <f>C20+C34+C37</f>
        <v>418</v>
      </c>
      <c r="D38" s="15" t="s">
        <v>60</v>
      </c>
      <c r="E38" s="32">
        <f>E20+E34+E37</f>
        <v>286</v>
      </c>
      <c r="F38" s="32">
        <f>F20+F34+F37</f>
        <v>132</v>
      </c>
      <c r="G38" s="30" t="s">
        <v>16</v>
      </c>
      <c r="H38" s="15">
        <f t="shared" si="0"/>
        <v>418</v>
      </c>
      <c r="I38" s="15"/>
      <c r="J38" s="15">
        <f t="shared" si="1"/>
        <v>418</v>
      </c>
      <c r="K38" s="15"/>
    </row>
    <row r="39" spans="1:11" ht="12.75">
      <c r="A39" s="15" t="s">
        <v>58</v>
      </c>
      <c r="B39" s="15">
        <v>30</v>
      </c>
      <c r="C39" s="15"/>
      <c r="D39" s="15" t="s">
        <v>60</v>
      </c>
      <c r="E39" s="15"/>
      <c r="F39" s="15"/>
      <c r="G39" s="15"/>
      <c r="H39" s="15"/>
      <c r="I39" s="15"/>
      <c r="J39" s="15"/>
      <c r="K39" s="15"/>
    </row>
    <row r="40" spans="1:5" ht="12.75">
      <c r="A40" s="3"/>
      <c r="B40" s="3"/>
      <c r="C40" s="3"/>
      <c r="D40" s="3"/>
      <c r="E40" s="3"/>
    </row>
    <row r="41" spans="1:5" ht="12.75">
      <c r="A41" s="3" t="s">
        <v>66</v>
      </c>
      <c r="B41" s="3"/>
      <c r="C41" s="3"/>
      <c r="D41" s="3"/>
      <c r="E41" s="3" t="s">
        <v>65</v>
      </c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</sheetData>
  <sheetProtection/>
  <mergeCells count="8">
    <mergeCell ref="A5:K5"/>
    <mergeCell ref="A6:K6"/>
    <mergeCell ref="A7:K7"/>
    <mergeCell ref="A8:A9"/>
    <mergeCell ref="B8:C8"/>
    <mergeCell ref="D8:D9"/>
    <mergeCell ref="E8:F8"/>
    <mergeCell ref="H8:I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6">
      <selection activeCell="K36" sqref="K36"/>
    </sheetView>
  </sheetViews>
  <sheetFormatPr defaultColWidth="9.140625" defaultRowHeight="12.75"/>
  <cols>
    <col min="1" max="1" width="7.57421875" style="12" customWidth="1"/>
    <col min="2" max="2" width="6.421875" style="12" customWidth="1"/>
    <col min="3" max="3" width="6.00390625" style="12" customWidth="1"/>
    <col min="4" max="4" width="11.8515625" style="12" customWidth="1"/>
    <col min="5" max="5" width="6.57421875" style="12" customWidth="1"/>
    <col min="6" max="6" width="7.28125" style="12" customWidth="1"/>
    <col min="7" max="7" width="9.8515625" style="12" customWidth="1"/>
    <col min="8" max="8" width="4.7109375" style="12" customWidth="1"/>
    <col min="9" max="9" width="4.28125" style="12" customWidth="1"/>
    <col min="10" max="10" width="8.421875" style="12" customWidth="1"/>
    <col min="11" max="11" width="19.00390625" style="12" customWidth="1"/>
    <col min="12" max="16384" width="9.140625" style="12" customWidth="1"/>
  </cols>
  <sheetData>
    <row r="1" spans="8:9" ht="12.75" customHeight="1">
      <c r="H1" s="26" t="s">
        <v>0</v>
      </c>
      <c r="I1" s="26"/>
    </row>
    <row r="2" ht="12.75">
      <c r="H2" s="27" t="s">
        <v>1</v>
      </c>
    </row>
    <row r="3" spans="8:9" ht="12.75">
      <c r="H3" s="27" t="s">
        <v>2</v>
      </c>
      <c r="I3" s="13"/>
    </row>
    <row r="4" ht="12.75">
      <c r="H4" s="27" t="s">
        <v>3</v>
      </c>
    </row>
    <row r="5" spans="1:11" ht="12.7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2.75">
      <c r="A6" s="59" t="s">
        <v>5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.75">
      <c r="A7" s="59" t="s">
        <v>85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2" ht="17.25" customHeight="1">
      <c r="A8" s="60" t="s">
        <v>6</v>
      </c>
      <c r="B8" s="60" t="s">
        <v>7</v>
      </c>
      <c r="C8" s="60"/>
      <c r="D8" s="60" t="s">
        <v>21</v>
      </c>
      <c r="E8" s="60" t="s">
        <v>20</v>
      </c>
      <c r="F8" s="60"/>
      <c r="G8" s="31" t="s">
        <v>8</v>
      </c>
      <c r="H8" s="60" t="s">
        <v>10</v>
      </c>
      <c r="I8" s="60"/>
      <c r="J8" s="30" t="s">
        <v>11</v>
      </c>
      <c r="K8" s="31" t="s">
        <v>22</v>
      </c>
      <c r="L8" s="3"/>
    </row>
    <row r="9" spans="1:12" ht="18.75" customHeight="1">
      <c r="A9" s="60"/>
      <c r="B9" s="30" t="s">
        <v>12</v>
      </c>
      <c r="C9" s="30" t="s">
        <v>13</v>
      </c>
      <c r="D9" s="60"/>
      <c r="E9" s="30" t="s">
        <v>14</v>
      </c>
      <c r="F9" s="30" t="s">
        <v>15</v>
      </c>
      <c r="G9" s="28" t="s">
        <v>9</v>
      </c>
      <c r="H9" s="9" t="s">
        <v>17</v>
      </c>
      <c r="I9" s="9" t="s">
        <v>18</v>
      </c>
      <c r="J9" s="9" t="s">
        <v>19</v>
      </c>
      <c r="K9" s="28" t="s">
        <v>64</v>
      </c>
      <c r="L9" s="3"/>
    </row>
    <row r="10" spans="1:12" ht="12.75">
      <c r="A10" s="30" t="s">
        <v>23</v>
      </c>
      <c r="B10" s="30">
        <v>1</v>
      </c>
      <c r="C10" s="30">
        <v>25</v>
      </c>
      <c r="D10" s="15" t="s">
        <v>60</v>
      </c>
      <c r="E10" s="15"/>
      <c r="F10" s="30">
        <v>25</v>
      </c>
      <c r="G10" s="30" t="s">
        <v>16</v>
      </c>
      <c r="H10" s="15">
        <f>C10</f>
        <v>25</v>
      </c>
      <c r="I10" s="15"/>
      <c r="J10" s="15">
        <f>C10</f>
        <v>25</v>
      </c>
      <c r="K10" s="15"/>
      <c r="L10" s="29"/>
    </row>
    <row r="11" spans="1:12" ht="12.75">
      <c r="A11" s="30" t="s">
        <v>24</v>
      </c>
      <c r="B11" s="30">
        <v>1</v>
      </c>
      <c r="C11" s="30">
        <v>25</v>
      </c>
      <c r="D11" s="15" t="s">
        <v>61</v>
      </c>
      <c r="E11" s="30">
        <v>25</v>
      </c>
      <c r="F11" s="15"/>
      <c r="G11" s="30" t="s">
        <v>16</v>
      </c>
      <c r="H11" s="15">
        <f aca="true" t="shared" si="0" ref="H11:H40">C11</f>
        <v>25</v>
      </c>
      <c r="I11" s="15"/>
      <c r="J11" s="15">
        <f aca="true" t="shared" si="1" ref="J11:J40">C11</f>
        <v>25</v>
      </c>
      <c r="K11" s="15"/>
      <c r="L11" s="3"/>
    </row>
    <row r="12" spans="1:12" ht="12.75">
      <c r="A12" s="30" t="s">
        <v>25</v>
      </c>
      <c r="B12" s="32">
        <f>B10+B11</f>
        <v>2</v>
      </c>
      <c r="C12" s="32">
        <f>C10+C11</f>
        <v>50</v>
      </c>
      <c r="D12" s="32"/>
      <c r="E12" s="32">
        <f>E10+E11</f>
        <v>25</v>
      </c>
      <c r="F12" s="32">
        <f>F10+F11</f>
        <v>25</v>
      </c>
      <c r="G12" s="30" t="s">
        <v>16</v>
      </c>
      <c r="H12" s="15">
        <f t="shared" si="0"/>
        <v>50</v>
      </c>
      <c r="I12" s="15"/>
      <c r="J12" s="15">
        <f t="shared" si="1"/>
        <v>50</v>
      </c>
      <c r="K12" s="15"/>
      <c r="L12" s="3"/>
    </row>
    <row r="13" spans="1:12" ht="12.75">
      <c r="A13" s="30" t="s">
        <v>26</v>
      </c>
      <c r="B13" s="30">
        <v>1</v>
      </c>
      <c r="C13" s="30">
        <v>25</v>
      </c>
      <c r="D13" s="15" t="s">
        <v>60</v>
      </c>
      <c r="E13" s="15"/>
      <c r="F13" s="30">
        <v>25</v>
      </c>
      <c r="G13" s="30" t="s">
        <v>16</v>
      </c>
      <c r="H13" s="15">
        <f t="shared" si="0"/>
        <v>25</v>
      </c>
      <c r="I13" s="15"/>
      <c r="J13" s="15">
        <f t="shared" si="1"/>
        <v>25</v>
      </c>
      <c r="K13" s="15"/>
      <c r="L13" s="3"/>
    </row>
    <row r="14" spans="1:12" ht="12.75">
      <c r="A14" s="30" t="s">
        <v>54</v>
      </c>
      <c r="B14" s="30">
        <v>1</v>
      </c>
      <c r="C14" s="30">
        <v>25</v>
      </c>
      <c r="D14" s="15" t="s">
        <v>60</v>
      </c>
      <c r="E14" s="30">
        <v>25</v>
      </c>
      <c r="F14" s="15"/>
      <c r="G14" s="30" t="s">
        <v>16</v>
      </c>
      <c r="H14" s="15">
        <f t="shared" si="0"/>
        <v>25</v>
      </c>
      <c r="I14" s="15"/>
      <c r="J14" s="15">
        <f t="shared" si="1"/>
        <v>25</v>
      </c>
      <c r="K14" s="15"/>
      <c r="L14" s="3"/>
    </row>
    <row r="15" spans="1:12" ht="12.75">
      <c r="A15" s="30" t="s">
        <v>27</v>
      </c>
      <c r="B15" s="32">
        <f>B13+B14</f>
        <v>2</v>
      </c>
      <c r="C15" s="32">
        <f>C13+C14</f>
        <v>50</v>
      </c>
      <c r="D15" s="15" t="s">
        <v>60</v>
      </c>
      <c r="E15" s="32">
        <f>E13+E14</f>
        <v>25</v>
      </c>
      <c r="F15" s="32">
        <f>F13+F14</f>
        <v>25</v>
      </c>
      <c r="G15" s="30" t="s">
        <v>16</v>
      </c>
      <c r="H15" s="15">
        <f t="shared" si="0"/>
        <v>50</v>
      </c>
      <c r="I15" s="15"/>
      <c r="J15" s="15">
        <f t="shared" si="1"/>
        <v>50</v>
      </c>
      <c r="K15" s="15"/>
      <c r="L15" s="3"/>
    </row>
    <row r="16" spans="1:12" ht="12.75">
      <c r="A16" s="30" t="s">
        <v>28</v>
      </c>
      <c r="B16" s="32">
        <v>1</v>
      </c>
      <c r="C16" s="32">
        <v>25</v>
      </c>
      <c r="D16" s="15" t="s">
        <v>60</v>
      </c>
      <c r="E16" s="32"/>
      <c r="F16" s="32">
        <v>25</v>
      </c>
      <c r="G16" s="30" t="s">
        <v>16</v>
      </c>
      <c r="H16" s="15">
        <f t="shared" si="0"/>
        <v>25</v>
      </c>
      <c r="I16" s="15"/>
      <c r="J16" s="15">
        <f t="shared" si="1"/>
        <v>25</v>
      </c>
      <c r="K16" s="15"/>
      <c r="L16" s="3"/>
    </row>
    <row r="17" spans="1:12" ht="12.75">
      <c r="A17" s="30" t="s">
        <v>29</v>
      </c>
      <c r="B17" s="32">
        <v>1</v>
      </c>
      <c r="C17" s="32">
        <v>25</v>
      </c>
      <c r="D17" s="15" t="s">
        <v>60</v>
      </c>
      <c r="E17" s="32">
        <v>25</v>
      </c>
      <c r="F17" s="32"/>
      <c r="G17" s="30" t="s">
        <v>16</v>
      </c>
      <c r="H17" s="15">
        <f t="shared" si="0"/>
        <v>25</v>
      </c>
      <c r="I17" s="15"/>
      <c r="J17" s="15">
        <f t="shared" si="1"/>
        <v>25</v>
      </c>
      <c r="K17" s="15"/>
      <c r="L17" s="3"/>
    </row>
    <row r="18" spans="1:12" ht="12.75">
      <c r="A18" s="30" t="s">
        <v>30</v>
      </c>
      <c r="B18" s="30">
        <v>2</v>
      </c>
      <c r="C18" s="30">
        <v>50</v>
      </c>
      <c r="D18" s="15" t="s">
        <v>60</v>
      </c>
      <c r="E18" s="15">
        <v>25</v>
      </c>
      <c r="F18" s="30">
        <v>25</v>
      </c>
      <c r="G18" s="30" t="s">
        <v>16</v>
      </c>
      <c r="H18" s="15">
        <f t="shared" si="0"/>
        <v>50</v>
      </c>
      <c r="I18" s="15"/>
      <c r="J18" s="15">
        <f t="shared" si="1"/>
        <v>50</v>
      </c>
      <c r="K18" s="15"/>
      <c r="L18" s="3"/>
    </row>
    <row r="19" spans="1:12" ht="12.75">
      <c r="A19" s="30" t="s">
        <v>31</v>
      </c>
      <c r="B19" s="30">
        <v>1</v>
      </c>
      <c r="C19" s="30">
        <v>25</v>
      </c>
      <c r="D19" s="15" t="s">
        <v>86</v>
      </c>
      <c r="E19" s="15"/>
      <c r="F19" s="30">
        <v>25</v>
      </c>
      <c r="G19" s="30" t="s">
        <v>16</v>
      </c>
      <c r="H19" s="15">
        <f t="shared" si="0"/>
        <v>25</v>
      </c>
      <c r="I19" s="15"/>
      <c r="J19" s="15">
        <f t="shared" si="1"/>
        <v>25</v>
      </c>
      <c r="K19" s="15"/>
      <c r="L19" s="3"/>
    </row>
    <row r="20" spans="1:12" ht="12.75">
      <c r="A20" s="30" t="s">
        <v>32</v>
      </c>
      <c r="B20" s="30">
        <v>1</v>
      </c>
      <c r="C20" s="30">
        <v>25</v>
      </c>
      <c r="D20" s="15" t="s">
        <v>87</v>
      </c>
      <c r="E20" s="15">
        <v>25</v>
      </c>
      <c r="F20" s="30"/>
      <c r="G20" s="30" t="s">
        <v>16</v>
      </c>
      <c r="H20" s="15">
        <f t="shared" si="0"/>
        <v>25</v>
      </c>
      <c r="I20" s="15"/>
      <c r="J20" s="15">
        <f t="shared" si="1"/>
        <v>25</v>
      </c>
      <c r="K20" s="15"/>
      <c r="L20" s="3"/>
    </row>
    <row r="21" spans="1:12" ht="12.75">
      <c r="A21" s="30" t="s">
        <v>76</v>
      </c>
      <c r="B21" s="30">
        <v>2</v>
      </c>
      <c r="C21" s="30">
        <v>50</v>
      </c>
      <c r="D21" s="15" t="s">
        <v>60</v>
      </c>
      <c r="E21" s="15">
        <f>SUM(E19:E20)</f>
        <v>25</v>
      </c>
      <c r="F21" s="15">
        <f>SUM(F19:F20)</f>
        <v>25</v>
      </c>
      <c r="G21" s="30" t="s">
        <v>16</v>
      </c>
      <c r="H21" s="15">
        <f>C21</f>
        <v>50</v>
      </c>
      <c r="I21" s="15"/>
      <c r="J21" s="15">
        <f>C21</f>
        <v>50</v>
      </c>
      <c r="K21" s="15"/>
      <c r="L21" s="3"/>
    </row>
    <row r="22" spans="1:12" ht="12.75">
      <c r="A22" s="30" t="s">
        <v>33</v>
      </c>
      <c r="B22" s="32">
        <f>B12+B15+B18+B21</f>
        <v>8</v>
      </c>
      <c r="C22" s="32">
        <f>C12+C15+C18+C21</f>
        <v>200</v>
      </c>
      <c r="D22" s="15" t="s">
        <v>60</v>
      </c>
      <c r="E22" s="32">
        <f>E12+E15+E18+E21</f>
        <v>100</v>
      </c>
      <c r="F22" s="32">
        <f>F12+F15+F18+F21</f>
        <v>100</v>
      </c>
      <c r="G22" s="30" t="s">
        <v>16</v>
      </c>
      <c r="H22" s="15">
        <f>C22</f>
        <v>200</v>
      </c>
      <c r="I22" s="15"/>
      <c r="J22" s="15">
        <f>C22</f>
        <v>200</v>
      </c>
      <c r="K22" s="15"/>
      <c r="L22" s="3"/>
    </row>
    <row r="23" spans="1:11" ht="12.75">
      <c r="A23" s="30" t="s">
        <v>36</v>
      </c>
      <c r="B23" s="32">
        <v>1</v>
      </c>
      <c r="C23" s="32">
        <v>30</v>
      </c>
      <c r="D23" s="15" t="s">
        <v>60</v>
      </c>
      <c r="E23" s="32">
        <v>30</v>
      </c>
      <c r="F23" s="32"/>
      <c r="G23" s="30" t="s">
        <v>16</v>
      </c>
      <c r="H23" s="15">
        <f t="shared" si="0"/>
        <v>30</v>
      </c>
      <c r="I23" s="15"/>
      <c r="J23" s="15">
        <f t="shared" si="1"/>
        <v>30</v>
      </c>
      <c r="K23" s="15"/>
    </row>
    <row r="24" spans="1:11" ht="12.75">
      <c r="A24" s="30" t="s">
        <v>39</v>
      </c>
      <c r="B24" s="32">
        <v>1</v>
      </c>
      <c r="C24" s="32">
        <v>29</v>
      </c>
      <c r="D24" s="15" t="s">
        <v>60</v>
      </c>
      <c r="E24" s="32">
        <v>29</v>
      </c>
      <c r="F24" s="32"/>
      <c r="G24" s="30" t="s">
        <v>16</v>
      </c>
      <c r="H24" s="15">
        <f t="shared" si="0"/>
        <v>29</v>
      </c>
      <c r="I24" s="15"/>
      <c r="J24" s="15">
        <f t="shared" si="1"/>
        <v>29</v>
      </c>
      <c r="K24" s="15"/>
    </row>
    <row r="25" spans="1:11" ht="12.75">
      <c r="A25" s="30" t="s">
        <v>40</v>
      </c>
      <c r="B25" s="30">
        <v>1</v>
      </c>
      <c r="C25" s="30">
        <v>14</v>
      </c>
      <c r="D25" s="15" t="s">
        <v>60</v>
      </c>
      <c r="E25" s="15"/>
      <c r="F25" s="30">
        <v>14</v>
      </c>
      <c r="G25" s="30" t="s">
        <v>16</v>
      </c>
      <c r="H25" s="15">
        <f t="shared" si="0"/>
        <v>14</v>
      </c>
      <c r="I25" s="15"/>
      <c r="J25" s="15">
        <f t="shared" si="1"/>
        <v>14</v>
      </c>
      <c r="K25" s="15"/>
    </row>
    <row r="26" spans="1:11" ht="12.75">
      <c r="A26" s="30" t="s">
        <v>41</v>
      </c>
      <c r="B26" s="30">
        <v>1</v>
      </c>
      <c r="C26" s="30">
        <v>20</v>
      </c>
      <c r="D26" s="15" t="s">
        <v>60</v>
      </c>
      <c r="E26" s="30">
        <v>20</v>
      </c>
      <c r="F26" s="15"/>
      <c r="G26" s="30" t="s">
        <v>16</v>
      </c>
      <c r="H26" s="15">
        <f t="shared" si="0"/>
        <v>20</v>
      </c>
      <c r="I26" s="15"/>
      <c r="J26" s="15">
        <f t="shared" si="1"/>
        <v>20</v>
      </c>
      <c r="K26" s="15"/>
    </row>
    <row r="27" spans="1:11" ht="12.75">
      <c r="A27" s="30" t="s">
        <v>42</v>
      </c>
      <c r="B27" s="32">
        <f>B25+B26</f>
        <v>2</v>
      </c>
      <c r="C27" s="32">
        <f>C25+C26</f>
        <v>34</v>
      </c>
      <c r="D27" s="15" t="s">
        <v>60</v>
      </c>
      <c r="E27" s="32">
        <f>E25+E26</f>
        <v>20</v>
      </c>
      <c r="F27" s="32">
        <f>F25+F26</f>
        <v>14</v>
      </c>
      <c r="G27" s="30" t="s">
        <v>16</v>
      </c>
      <c r="H27" s="15">
        <f t="shared" si="0"/>
        <v>34</v>
      </c>
      <c r="I27" s="15"/>
      <c r="J27" s="15">
        <f t="shared" si="1"/>
        <v>34</v>
      </c>
      <c r="K27" s="15"/>
    </row>
    <row r="28" spans="1:11" ht="12.75">
      <c r="A28" s="30" t="s">
        <v>43</v>
      </c>
      <c r="B28" s="30">
        <v>1</v>
      </c>
      <c r="C28" s="30">
        <v>13</v>
      </c>
      <c r="D28" s="15" t="s">
        <v>60</v>
      </c>
      <c r="E28" s="30"/>
      <c r="F28" s="30">
        <v>13</v>
      </c>
      <c r="G28" s="30" t="s">
        <v>16</v>
      </c>
      <c r="H28" s="15">
        <f t="shared" si="0"/>
        <v>13</v>
      </c>
      <c r="I28" s="15"/>
      <c r="J28" s="15">
        <f t="shared" si="1"/>
        <v>13</v>
      </c>
      <c r="K28" s="15"/>
    </row>
    <row r="29" spans="1:11" ht="12.75">
      <c r="A29" s="30" t="s">
        <v>44</v>
      </c>
      <c r="B29" s="30">
        <v>1</v>
      </c>
      <c r="C29" s="30">
        <v>25</v>
      </c>
      <c r="D29" s="15" t="s">
        <v>60</v>
      </c>
      <c r="E29" s="30">
        <v>25</v>
      </c>
      <c r="F29" s="15"/>
      <c r="G29" s="30" t="s">
        <v>16</v>
      </c>
      <c r="H29" s="15">
        <f t="shared" si="0"/>
        <v>25</v>
      </c>
      <c r="I29" s="15"/>
      <c r="J29" s="15">
        <f t="shared" si="1"/>
        <v>25</v>
      </c>
      <c r="K29" s="15"/>
    </row>
    <row r="30" spans="1:11" ht="12.75">
      <c r="A30" s="30" t="s">
        <v>45</v>
      </c>
      <c r="B30" s="32">
        <f>B28+B29</f>
        <v>2</v>
      </c>
      <c r="C30" s="32">
        <f>C28+C29</f>
        <v>38</v>
      </c>
      <c r="D30" s="15" t="s">
        <v>60</v>
      </c>
      <c r="E30" s="32">
        <f>E28+E29</f>
        <v>25</v>
      </c>
      <c r="F30" s="32">
        <f>F28+F29</f>
        <v>13</v>
      </c>
      <c r="G30" s="30" t="s">
        <v>16</v>
      </c>
      <c r="H30" s="15">
        <f t="shared" si="0"/>
        <v>38</v>
      </c>
      <c r="I30" s="15"/>
      <c r="J30" s="15">
        <f t="shared" si="1"/>
        <v>38</v>
      </c>
      <c r="K30" s="15"/>
    </row>
    <row r="31" spans="1:11" ht="12.75">
      <c r="A31" s="30" t="s">
        <v>46</v>
      </c>
      <c r="B31" s="30">
        <v>1</v>
      </c>
      <c r="C31" s="30">
        <v>12</v>
      </c>
      <c r="D31" s="15" t="s">
        <v>60</v>
      </c>
      <c r="E31" s="15"/>
      <c r="F31" s="30">
        <v>12</v>
      </c>
      <c r="G31" s="30" t="s">
        <v>16</v>
      </c>
      <c r="H31" s="15">
        <f t="shared" si="0"/>
        <v>12</v>
      </c>
      <c r="I31" s="15"/>
      <c r="J31" s="15">
        <f t="shared" si="1"/>
        <v>12</v>
      </c>
      <c r="K31" s="15" t="s">
        <v>62</v>
      </c>
    </row>
    <row r="32" spans="1:11" ht="12.75">
      <c r="A32" s="30" t="s">
        <v>47</v>
      </c>
      <c r="B32" s="30">
        <v>1</v>
      </c>
      <c r="C32" s="30">
        <v>22</v>
      </c>
      <c r="D32" s="15" t="s">
        <v>60</v>
      </c>
      <c r="E32" s="30">
        <v>22</v>
      </c>
      <c r="F32" s="15"/>
      <c r="G32" s="30" t="s">
        <v>16</v>
      </c>
      <c r="H32" s="15">
        <f t="shared" si="0"/>
        <v>22</v>
      </c>
      <c r="I32" s="15"/>
      <c r="J32" s="15">
        <f t="shared" si="1"/>
        <v>22</v>
      </c>
      <c r="K32" s="15" t="s">
        <v>62</v>
      </c>
    </row>
    <row r="33" spans="1:11" ht="12.75">
      <c r="A33" s="30" t="s">
        <v>48</v>
      </c>
      <c r="B33" s="32">
        <f>B31+B32</f>
        <v>2</v>
      </c>
      <c r="C33" s="32">
        <f>C31+C32</f>
        <v>34</v>
      </c>
      <c r="D33" s="15" t="s">
        <v>60</v>
      </c>
      <c r="E33" s="32">
        <f>E31+E32</f>
        <v>22</v>
      </c>
      <c r="F33" s="32">
        <f>F31+F32</f>
        <v>12</v>
      </c>
      <c r="G33" s="30" t="s">
        <v>16</v>
      </c>
      <c r="H33" s="15">
        <f t="shared" si="0"/>
        <v>34</v>
      </c>
      <c r="I33" s="15"/>
      <c r="J33" s="15">
        <f t="shared" si="1"/>
        <v>34</v>
      </c>
      <c r="K33" s="15"/>
    </row>
    <row r="34" spans="1:11" ht="12.75">
      <c r="A34" s="30" t="s">
        <v>55</v>
      </c>
      <c r="B34" s="32">
        <f>B23+B24+B27+B30+B33</f>
        <v>8</v>
      </c>
      <c r="C34" s="32">
        <f>C23+C24+C27+C30+C33</f>
        <v>165</v>
      </c>
      <c r="D34" s="15" t="s">
        <v>60</v>
      </c>
      <c r="E34" s="32">
        <f>E23+E24+E27+E30+E33</f>
        <v>126</v>
      </c>
      <c r="F34" s="32">
        <f>F23+F24+F27+F30+F33</f>
        <v>39</v>
      </c>
      <c r="G34" s="30" t="s">
        <v>16</v>
      </c>
      <c r="H34" s="15">
        <f t="shared" si="0"/>
        <v>165</v>
      </c>
      <c r="I34" s="15"/>
      <c r="J34" s="15">
        <f t="shared" si="1"/>
        <v>165</v>
      </c>
      <c r="K34" s="15" t="s">
        <v>62</v>
      </c>
    </row>
    <row r="35" spans="1:11" ht="12.75">
      <c r="A35" s="30" t="s">
        <v>49</v>
      </c>
      <c r="B35" s="30">
        <v>1</v>
      </c>
      <c r="C35" s="30">
        <v>20</v>
      </c>
      <c r="D35" s="15" t="s">
        <v>60</v>
      </c>
      <c r="E35" s="15"/>
      <c r="F35" s="30">
        <v>20</v>
      </c>
      <c r="G35" s="30" t="s">
        <v>16</v>
      </c>
      <c r="H35" s="15">
        <f t="shared" si="0"/>
        <v>20</v>
      </c>
      <c r="I35" s="15"/>
      <c r="J35" s="15">
        <f t="shared" si="1"/>
        <v>20</v>
      </c>
      <c r="K35" s="15" t="s">
        <v>63</v>
      </c>
    </row>
    <row r="36" spans="1:11" ht="12.75">
      <c r="A36" s="30" t="s">
        <v>50</v>
      </c>
      <c r="B36" s="30">
        <v>1</v>
      </c>
      <c r="C36" s="30">
        <v>20</v>
      </c>
      <c r="D36" s="15" t="s">
        <v>86</v>
      </c>
      <c r="E36" s="15">
        <v>20</v>
      </c>
      <c r="F36" s="30"/>
      <c r="G36" s="30" t="s">
        <v>16</v>
      </c>
      <c r="H36" s="15">
        <f t="shared" si="0"/>
        <v>20</v>
      </c>
      <c r="I36" s="15"/>
      <c r="J36" s="15">
        <f t="shared" si="1"/>
        <v>20</v>
      </c>
      <c r="K36" s="15" t="s">
        <v>62</v>
      </c>
    </row>
    <row r="37" spans="1:11" ht="12.75">
      <c r="A37" s="30" t="s">
        <v>56</v>
      </c>
      <c r="B37" s="30">
        <v>2</v>
      </c>
      <c r="C37" s="30">
        <v>40</v>
      </c>
      <c r="D37" s="15" t="s">
        <v>87</v>
      </c>
      <c r="E37" s="15">
        <f>SUM(E35:E36)</f>
        <v>20</v>
      </c>
      <c r="F37" s="15">
        <f>SUM(F35:F36)</f>
        <v>20</v>
      </c>
      <c r="G37" s="30" t="s">
        <v>16</v>
      </c>
      <c r="H37" s="15">
        <f t="shared" si="0"/>
        <v>40</v>
      </c>
      <c r="I37" s="15"/>
      <c r="J37" s="15">
        <f t="shared" si="1"/>
        <v>40</v>
      </c>
      <c r="K37" s="15"/>
    </row>
    <row r="38" spans="1:11" ht="12.75">
      <c r="A38" s="30" t="s">
        <v>57</v>
      </c>
      <c r="B38" s="32">
        <v>1</v>
      </c>
      <c r="C38" s="30">
        <v>30</v>
      </c>
      <c r="D38" s="15" t="s">
        <v>60</v>
      </c>
      <c r="E38" s="30">
        <v>30</v>
      </c>
      <c r="F38" s="30"/>
      <c r="G38" s="30" t="s">
        <v>16</v>
      </c>
      <c r="H38" s="15">
        <f t="shared" si="0"/>
        <v>30</v>
      </c>
      <c r="I38" s="15"/>
      <c r="J38" s="15">
        <f t="shared" si="1"/>
        <v>30</v>
      </c>
      <c r="K38" s="15" t="s">
        <v>62</v>
      </c>
    </row>
    <row r="39" spans="1:11" ht="16.5" customHeight="1">
      <c r="A39" s="30" t="s">
        <v>52</v>
      </c>
      <c r="B39" s="32">
        <f>SUM(B35:B38)</f>
        <v>5</v>
      </c>
      <c r="C39" s="32">
        <f>C37+C38</f>
        <v>70</v>
      </c>
      <c r="D39" s="15" t="s">
        <v>60</v>
      </c>
      <c r="E39" s="32">
        <f>SUM(E37:E38)</f>
        <v>50</v>
      </c>
      <c r="F39" s="32">
        <f>SUM(F37:F38)</f>
        <v>20</v>
      </c>
      <c r="G39" s="30" t="s">
        <v>16</v>
      </c>
      <c r="H39" s="15">
        <f t="shared" si="0"/>
        <v>70</v>
      </c>
      <c r="I39" s="15"/>
      <c r="J39" s="15">
        <f t="shared" si="1"/>
        <v>70</v>
      </c>
      <c r="K39" s="15"/>
    </row>
    <row r="40" spans="1:11" ht="16.5" customHeight="1">
      <c r="A40" s="30" t="s">
        <v>53</v>
      </c>
      <c r="B40" s="32">
        <f>B22+B34+B39</f>
        <v>21</v>
      </c>
      <c r="C40" s="32">
        <f>C22+C34+C39</f>
        <v>435</v>
      </c>
      <c r="D40" s="15" t="s">
        <v>60</v>
      </c>
      <c r="E40" s="32">
        <f>E22+E34+E39</f>
        <v>276</v>
      </c>
      <c r="F40" s="32">
        <f>F22+F34+F39</f>
        <v>159</v>
      </c>
      <c r="G40" s="30" t="s">
        <v>16</v>
      </c>
      <c r="H40" s="15">
        <f t="shared" si="0"/>
        <v>435</v>
      </c>
      <c r="I40" s="15"/>
      <c r="J40" s="15">
        <f t="shared" si="1"/>
        <v>435</v>
      </c>
      <c r="K40" s="15"/>
    </row>
    <row r="41" spans="1:11" ht="12.75">
      <c r="A41" s="15" t="s">
        <v>58</v>
      </c>
      <c r="B41" s="15">
        <v>30</v>
      </c>
      <c r="C41" s="15"/>
      <c r="D41" s="15" t="s">
        <v>60</v>
      </c>
      <c r="E41" s="15"/>
      <c r="F41" s="15"/>
      <c r="G41" s="15"/>
      <c r="H41" s="15"/>
      <c r="I41" s="15"/>
      <c r="J41" s="15"/>
      <c r="K41" s="15"/>
    </row>
    <row r="42" spans="1:5" ht="12.75">
      <c r="A42" s="3"/>
      <c r="B42" s="3"/>
      <c r="C42" s="3"/>
      <c r="D42" s="3"/>
      <c r="E42" s="3"/>
    </row>
    <row r="43" spans="1:5" ht="12.75">
      <c r="A43" s="3" t="s">
        <v>66</v>
      </c>
      <c r="B43" s="3"/>
      <c r="C43" s="3"/>
      <c r="D43" s="3"/>
      <c r="E43" s="3" t="s">
        <v>65</v>
      </c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</sheetData>
  <sheetProtection/>
  <mergeCells count="8">
    <mergeCell ref="A5:K5"/>
    <mergeCell ref="A6:K6"/>
    <mergeCell ref="A7:K7"/>
    <mergeCell ref="A8:A9"/>
    <mergeCell ref="B8:C8"/>
    <mergeCell ref="D8:D9"/>
    <mergeCell ref="E8:F8"/>
    <mergeCell ref="H8:I8"/>
  </mergeCells>
  <printOptions/>
  <pageMargins left="0.7" right="0.13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6">
      <selection activeCell="N38" sqref="M38:N38"/>
    </sheetView>
  </sheetViews>
  <sheetFormatPr defaultColWidth="9.140625" defaultRowHeight="12.75"/>
  <cols>
    <col min="1" max="1" width="7.57421875" style="12" customWidth="1"/>
    <col min="2" max="2" width="6.421875" style="12" customWidth="1"/>
    <col min="3" max="3" width="6.00390625" style="12" customWidth="1"/>
    <col min="4" max="4" width="11.8515625" style="12" customWidth="1"/>
    <col min="5" max="5" width="6.57421875" style="12" customWidth="1"/>
    <col min="6" max="6" width="7.28125" style="12" customWidth="1"/>
    <col min="7" max="7" width="9.8515625" style="12" customWidth="1"/>
    <col min="8" max="8" width="4.7109375" style="12" customWidth="1"/>
    <col min="9" max="9" width="4.28125" style="12" customWidth="1"/>
    <col min="10" max="10" width="8.421875" style="12" customWidth="1"/>
    <col min="11" max="11" width="16.8515625" style="12" customWidth="1"/>
    <col min="12" max="16384" width="9.140625" style="12" customWidth="1"/>
  </cols>
  <sheetData>
    <row r="1" spans="8:9" ht="12.75" customHeight="1">
      <c r="H1" s="26" t="s">
        <v>0</v>
      </c>
      <c r="I1" s="26"/>
    </row>
    <row r="2" ht="12.75">
      <c r="H2" s="27" t="s">
        <v>1</v>
      </c>
    </row>
    <row r="3" spans="8:9" ht="12.75">
      <c r="H3" s="27" t="s">
        <v>2</v>
      </c>
      <c r="I3" s="13"/>
    </row>
    <row r="4" ht="12.75">
      <c r="H4" s="27" t="s">
        <v>3</v>
      </c>
    </row>
    <row r="5" spans="1:11" ht="12.7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2.75">
      <c r="A6" s="59" t="s">
        <v>5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.7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2" ht="17.25" customHeight="1">
      <c r="A8" s="60" t="s">
        <v>6</v>
      </c>
      <c r="B8" s="60" t="s">
        <v>7</v>
      </c>
      <c r="C8" s="60"/>
      <c r="D8" s="60" t="s">
        <v>21</v>
      </c>
      <c r="E8" s="60" t="s">
        <v>20</v>
      </c>
      <c r="F8" s="60"/>
      <c r="G8" s="31" t="s">
        <v>8</v>
      </c>
      <c r="H8" s="60" t="s">
        <v>10</v>
      </c>
      <c r="I8" s="60"/>
      <c r="J8" s="30" t="s">
        <v>11</v>
      </c>
      <c r="K8" s="31" t="s">
        <v>22</v>
      </c>
      <c r="L8" s="3"/>
    </row>
    <row r="9" spans="1:12" ht="18.75" customHeight="1">
      <c r="A9" s="60"/>
      <c r="B9" s="30" t="s">
        <v>12</v>
      </c>
      <c r="C9" s="30" t="s">
        <v>13</v>
      </c>
      <c r="D9" s="60"/>
      <c r="E9" s="30" t="s">
        <v>14</v>
      </c>
      <c r="F9" s="30" t="s">
        <v>15</v>
      </c>
      <c r="G9" s="28" t="s">
        <v>9</v>
      </c>
      <c r="H9" s="9" t="s">
        <v>17</v>
      </c>
      <c r="I9" s="9" t="s">
        <v>18</v>
      </c>
      <c r="J9" s="9" t="s">
        <v>19</v>
      </c>
      <c r="K9" s="28" t="s">
        <v>64</v>
      </c>
      <c r="L9" s="3"/>
    </row>
    <row r="10" spans="1:12" ht="12.75">
      <c r="A10" s="30" t="s">
        <v>23</v>
      </c>
      <c r="B10" s="30">
        <v>1</v>
      </c>
      <c r="C10" s="30">
        <v>25</v>
      </c>
      <c r="D10" s="15" t="s">
        <v>60</v>
      </c>
      <c r="E10" s="15"/>
      <c r="F10" s="30">
        <v>25</v>
      </c>
      <c r="G10" s="30" t="s">
        <v>16</v>
      </c>
      <c r="H10" s="15">
        <f>C10</f>
        <v>25</v>
      </c>
      <c r="I10" s="15"/>
      <c r="J10" s="15">
        <f>C10</f>
        <v>25</v>
      </c>
      <c r="K10" s="15"/>
      <c r="L10" s="29"/>
    </row>
    <row r="11" spans="1:12" ht="12.75">
      <c r="A11" s="30" t="s">
        <v>24</v>
      </c>
      <c r="B11" s="30">
        <v>1</v>
      </c>
      <c r="C11" s="30">
        <v>25</v>
      </c>
      <c r="D11" s="15" t="s">
        <v>61</v>
      </c>
      <c r="E11" s="30">
        <v>25</v>
      </c>
      <c r="F11" s="15"/>
      <c r="G11" s="30" t="s">
        <v>16</v>
      </c>
      <c r="H11" s="15">
        <f aca="true" t="shared" si="0" ref="H11:H40">C11</f>
        <v>25</v>
      </c>
      <c r="I11" s="15"/>
      <c r="J11" s="15">
        <f aca="true" t="shared" si="1" ref="J11:J40">C11</f>
        <v>25</v>
      </c>
      <c r="K11" s="15"/>
      <c r="L11" s="3"/>
    </row>
    <row r="12" spans="1:12" ht="12.75">
      <c r="A12" s="30" t="s">
        <v>25</v>
      </c>
      <c r="B12" s="32">
        <f>B10+B11</f>
        <v>2</v>
      </c>
      <c r="C12" s="32">
        <f>C10+C11</f>
        <v>50</v>
      </c>
      <c r="D12" s="32"/>
      <c r="E12" s="32">
        <f>E10+E11</f>
        <v>25</v>
      </c>
      <c r="F12" s="32">
        <f>F10+F11</f>
        <v>25</v>
      </c>
      <c r="G12" s="30" t="s">
        <v>16</v>
      </c>
      <c r="H12" s="15">
        <f t="shared" si="0"/>
        <v>50</v>
      </c>
      <c r="I12" s="15"/>
      <c r="J12" s="15">
        <f t="shared" si="1"/>
        <v>50</v>
      </c>
      <c r="K12" s="15"/>
      <c r="L12" s="3"/>
    </row>
    <row r="13" spans="1:12" ht="12.75">
      <c r="A13" s="30" t="s">
        <v>26</v>
      </c>
      <c r="B13" s="30">
        <v>1</v>
      </c>
      <c r="C13" s="30">
        <v>25</v>
      </c>
      <c r="D13" s="15" t="s">
        <v>60</v>
      </c>
      <c r="E13" s="15"/>
      <c r="F13" s="30">
        <v>25</v>
      </c>
      <c r="G13" s="30" t="s">
        <v>16</v>
      </c>
      <c r="H13" s="15">
        <f t="shared" si="0"/>
        <v>25</v>
      </c>
      <c r="I13" s="15"/>
      <c r="J13" s="15">
        <f t="shared" si="1"/>
        <v>25</v>
      </c>
      <c r="K13" s="15"/>
      <c r="L13" s="3"/>
    </row>
    <row r="14" spans="1:12" ht="12.75">
      <c r="A14" s="30" t="s">
        <v>54</v>
      </c>
      <c r="B14" s="30">
        <v>1</v>
      </c>
      <c r="C14" s="30">
        <v>25</v>
      </c>
      <c r="D14" s="15" t="s">
        <v>60</v>
      </c>
      <c r="E14" s="30">
        <v>25</v>
      </c>
      <c r="F14" s="15"/>
      <c r="G14" s="30" t="s">
        <v>16</v>
      </c>
      <c r="H14" s="15">
        <f t="shared" si="0"/>
        <v>25</v>
      </c>
      <c r="I14" s="15"/>
      <c r="J14" s="15">
        <f t="shared" si="1"/>
        <v>25</v>
      </c>
      <c r="K14" s="15"/>
      <c r="L14" s="3"/>
    </row>
    <row r="15" spans="1:12" ht="12.75">
      <c r="A15" s="30" t="s">
        <v>27</v>
      </c>
      <c r="B15" s="32">
        <f>B13+B14</f>
        <v>2</v>
      </c>
      <c r="C15" s="32">
        <f>C13+C14</f>
        <v>50</v>
      </c>
      <c r="D15" s="15" t="s">
        <v>60</v>
      </c>
      <c r="E15" s="32">
        <f>E13+E14</f>
        <v>25</v>
      </c>
      <c r="F15" s="32">
        <f>F13+F14</f>
        <v>25</v>
      </c>
      <c r="G15" s="30" t="s">
        <v>16</v>
      </c>
      <c r="H15" s="15">
        <f t="shared" si="0"/>
        <v>50</v>
      </c>
      <c r="I15" s="15"/>
      <c r="J15" s="15">
        <f t="shared" si="1"/>
        <v>50</v>
      </c>
      <c r="K15" s="15"/>
      <c r="L15" s="3"/>
    </row>
    <row r="16" spans="1:12" ht="12.75">
      <c r="A16" s="30" t="s">
        <v>28</v>
      </c>
      <c r="B16" s="32">
        <v>1</v>
      </c>
      <c r="C16" s="32">
        <v>25</v>
      </c>
      <c r="D16" s="15" t="s">
        <v>60</v>
      </c>
      <c r="E16" s="32"/>
      <c r="F16" s="32">
        <v>25</v>
      </c>
      <c r="G16" s="30" t="s">
        <v>16</v>
      </c>
      <c r="H16" s="15">
        <f t="shared" si="0"/>
        <v>25</v>
      </c>
      <c r="I16" s="15"/>
      <c r="J16" s="15">
        <f t="shared" si="1"/>
        <v>25</v>
      </c>
      <c r="K16" s="15"/>
      <c r="L16" s="3"/>
    </row>
    <row r="17" spans="1:12" ht="12.75">
      <c r="A17" s="30" t="s">
        <v>29</v>
      </c>
      <c r="B17" s="32">
        <v>1</v>
      </c>
      <c r="C17" s="32">
        <v>25</v>
      </c>
      <c r="D17" s="15" t="s">
        <v>60</v>
      </c>
      <c r="E17" s="32">
        <v>25</v>
      </c>
      <c r="F17" s="32"/>
      <c r="G17" s="30" t="s">
        <v>16</v>
      </c>
      <c r="H17" s="15">
        <f t="shared" si="0"/>
        <v>25</v>
      </c>
      <c r="I17" s="15"/>
      <c r="J17" s="15">
        <f t="shared" si="1"/>
        <v>25</v>
      </c>
      <c r="K17" s="15"/>
      <c r="L17" s="3"/>
    </row>
    <row r="18" spans="1:12" ht="12.75">
      <c r="A18" s="30" t="s">
        <v>30</v>
      </c>
      <c r="B18" s="30">
        <v>2</v>
      </c>
      <c r="C18" s="30">
        <v>50</v>
      </c>
      <c r="D18" s="15" t="s">
        <v>60</v>
      </c>
      <c r="E18" s="15">
        <v>25</v>
      </c>
      <c r="F18" s="30">
        <v>25</v>
      </c>
      <c r="G18" s="30" t="s">
        <v>16</v>
      </c>
      <c r="H18" s="15">
        <f t="shared" si="0"/>
        <v>50</v>
      </c>
      <c r="I18" s="15"/>
      <c r="J18" s="15">
        <f t="shared" si="1"/>
        <v>50</v>
      </c>
      <c r="K18" s="15"/>
      <c r="L18" s="3"/>
    </row>
    <row r="19" spans="1:12" ht="12.75">
      <c r="A19" s="30" t="s">
        <v>31</v>
      </c>
      <c r="B19" s="30">
        <v>1</v>
      </c>
      <c r="C19" s="30">
        <v>25</v>
      </c>
      <c r="D19" s="15" t="s">
        <v>86</v>
      </c>
      <c r="E19" s="15"/>
      <c r="F19" s="30">
        <v>25</v>
      </c>
      <c r="G19" s="30" t="s">
        <v>16</v>
      </c>
      <c r="H19" s="15">
        <f t="shared" si="0"/>
        <v>25</v>
      </c>
      <c r="I19" s="15"/>
      <c r="J19" s="15">
        <f t="shared" si="1"/>
        <v>25</v>
      </c>
      <c r="K19" s="15"/>
      <c r="L19" s="3"/>
    </row>
    <row r="20" spans="1:12" ht="12.75">
      <c r="A20" s="30" t="s">
        <v>32</v>
      </c>
      <c r="B20" s="30">
        <v>1</v>
      </c>
      <c r="C20" s="30">
        <v>25</v>
      </c>
      <c r="D20" s="15" t="s">
        <v>87</v>
      </c>
      <c r="E20" s="15">
        <v>25</v>
      </c>
      <c r="F20" s="30"/>
      <c r="G20" s="30" t="s">
        <v>16</v>
      </c>
      <c r="H20" s="15">
        <f t="shared" si="0"/>
        <v>25</v>
      </c>
      <c r="I20" s="15"/>
      <c r="J20" s="15">
        <f t="shared" si="1"/>
        <v>25</v>
      </c>
      <c r="K20" s="15"/>
      <c r="L20" s="3"/>
    </row>
    <row r="21" spans="1:12" ht="12.75">
      <c r="A21" s="30" t="s">
        <v>76</v>
      </c>
      <c r="B21" s="30">
        <v>2</v>
      </c>
      <c r="C21" s="30">
        <v>50</v>
      </c>
      <c r="D21" s="15" t="s">
        <v>60</v>
      </c>
      <c r="E21" s="15">
        <f>SUM(E19:E20)</f>
        <v>25</v>
      </c>
      <c r="F21" s="15">
        <f>SUM(F19:F20)</f>
        <v>25</v>
      </c>
      <c r="G21" s="30" t="s">
        <v>16</v>
      </c>
      <c r="H21" s="15">
        <f>C21</f>
        <v>50</v>
      </c>
      <c r="I21" s="15"/>
      <c r="J21" s="15">
        <f>C21</f>
        <v>50</v>
      </c>
      <c r="K21" s="15"/>
      <c r="L21" s="3"/>
    </row>
    <row r="22" spans="1:12" ht="12.75">
      <c r="A22" s="30" t="s">
        <v>33</v>
      </c>
      <c r="B22" s="32">
        <f>B12+B15+B18+B21</f>
        <v>8</v>
      </c>
      <c r="C22" s="32">
        <f>C12+C15+C18+C21</f>
        <v>200</v>
      </c>
      <c r="D22" s="15" t="s">
        <v>60</v>
      </c>
      <c r="E22" s="32">
        <f>E12+E15+E18+E21</f>
        <v>100</v>
      </c>
      <c r="F22" s="32">
        <f>F12+F15+F18+F21</f>
        <v>100</v>
      </c>
      <c r="G22" s="30" t="s">
        <v>16</v>
      </c>
      <c r="H22" s="15">
        <f>C22</f>
        <v>200</v>
      </c>
      <c r="I22" s="15"/>
      <c r="J22" s="15">
        <f>C22</f>
        <v>200</v>
      </c>
      <c r="K22" s="15"/>
      <c r="L22" s="3"/>
    </row>
    <row r="23" spans="1:12" ht="12.75">
      <c r="A23" s="30" t="s">
        <v>34</v>
      </c>
      <c r="B23" s="32">
        <v>1</v>
      </c>
      <c r="C23" s="32">
        <v>25</v>
      </c>
      <c r="D23" s="15" t="s">
        <v>60</v>
      </c>
      <c r="E23" s="32"/>
      <c r="F23" s="32">
        <v>25</v>
      </c>
      <c r="G23" s="30" t="s">
        <v>16</v>
      </c>
      <c r="H23" s="15">
        <f>C23</f>
        <v>25</v>
      </c>
      <c r="I23" s="15"/>
      <c r="J23" s="15">
        <f>C23</f>
        <v>25</v>
      </c>
      <c r="K23" s="15"/>
      <c r="L23" s="3"/>
    </row>
    <row r="24" spans="1:12" ht="12.75">
      <c r="A24" s="30" t="s">
        <v>108</v>
      </c>
      <c r="B24" s="32">
        <v>1</v>
      </c>
      <c r="C24" s="32">
        <v>25</v>
      </c>
      <c r="D24" s="15" t="s">
        <v>60</v>
      </c>
      <c r="E24" s="32">
        <v>25</v>
      </c>
      <c r="F24" s="32"/>
      <c r="G24" s="30" t="s">
        <v>16</v>
      </c>
      <c r="H24" s="15">
        <f>C24</f>
        <v>25</v>
      </c>
      <c r="I24" s="15"/>
      <c r="J24" s="15">
        <f>C24</f>
        <v>25</v>
      </c>
      <c r="K24" s="15"/>
      <c r="L24" s="3"/>
    </row>
    <row r="25" spans="1:11" ht="12.75">
      <c r="A25" s="30" t="s">
        <v>36</v>
      </c>
      <c r="B25" s="32">
        <f>SUM(B23:B24)</f>
        <v>2</v>
      </c>
      <c r="C25" s="32">
        <f>SUM(C23:C24)</f>
        <v>50</v>
      </c>
      <c r="D25" s="15" t="s">
        <v>60</v>
      </c>
      <c r="E25" s="32">
        <f>SUM(E23:E24)</f>
        <v>25</v>
      </c>
      <c r="F25" s="32">
        <f>SUM(F23:F24)</f>
        <v>25</v>
      </c>
      <c r="G25" s="30" t="s">
        <v>16</v>
      </c>
      <c r="H25" s="15">
        <f t="shared" si="0"/>
        <v>50</v>
      </c>
      <c r="I25" s="15"/>
      <c r="J25" s="15">
        <f t="shared" si="1"/>
        <v>50</v>
      </c>
      <c r="K25" s="15"/>
    </row>
    <row r="26" spans="1:11" ht="12.75">
      <c r="A26" s="30" t="s">
        <v>39</v>
      </c>
      <c r="B26" s="32">
        <v>1</v>
      </c>
      <c r="C26" s="32">
        <v>30</v>
      </c>
      <c r="D26" s="15" t="s">
        <v>60</v>
      </c>
      <c r="E26" s="32">
        <v>30</v>
      </c>
      <c r="F26" s="32"/>
      <c r="G26" s="30" t="s">
        <v>16</v>
      </c>
      <c r="H26" s="15">
        <f t="shared" si="0"/>
        <v>30</v>
      </c>
      <c r="I26" s="15"/>
      <c r="J26" s="15">
        <f t="shared" si="1"/>
        <v>30</v>
      </c>
      <c r="K26" s="15"/>
    </row>
    <row r="27" spans="1:11" ht="12.75">
      <c r="A27" s="30" t="s">
        <v>42</v>
      </c>
      <c r="B27" s="32">
        <v>1</v>
      </c>
      <c r="C27" s="32">
        <v>29</v>
      </c>
      <c r="D27" s="15" t="s">
        <v>60</v>
      </c>
      <c r="E27" s="32">
        <v>29</v>
      </c>
      <c r="F27" s="32"/>
      <c r="G27" s="30" t="s">
        <v>16</v>
      </c>
      <c r="H27" s="15">
        <f t="shared" si="0"/>
        <v>29</v>
      </c>
      <c r="I27" s="15"/>
      <c r="J27" s="15">
        <f t="shared" si="1"/>
        <v>29</v>
      </c>
      <c r="K27" s="15"/>
    </row>
    <row r="28" spans="1:11" ht="12.75">
      <c r="A28" s="30" t="s">
        <v>43</v>
      </c>
      <c r="B28" s="30">
        <v>1</v>
      </c>
      <c r="C28" s="30">
        <v>14</v>
      </c>
      <c r="D28" s="15" t="s">
        <v>60</v>
      </c>
      <c r="E28" s="30"/>
      <c r="F28" s="30">
        <v>14</v>
      </c>
      <c r="G28" s="30" t="s">
        <v>16</v>
      </c>
      <c r="H28" s="15">
        <f t="shared" si="0"/>
        <v>14</v>
      </c>
      <c r="I28" s="15"/>
      <c r="J28" s="15">
        <f t="shared" si="1"/>
        <v>14</v>
      </c>
      <c r="K28" s="15"/>
    </row>
    <row r="29" spans="1:11" ht="12.75">
      <c r="A29" s="30" t="s">
        <v>44</v>
      </c>
      <c r="B29" s="30">
        <v>1</v>
      </c>
      <c r="C29" s="30">
        <v>20</v>
      </c>
      <c r="D29" s="15" t="s">
        <v>60</v>
      </c>
      <c r="E29" s="30">
        <v>20</v>
      </c>
      <c r="F29" s="15"/>
      <c r="G29" s="30" t="s">
        <v>16</v>
      </c>
      <c r="H29" s="15">
        <f t="shared" si="0"/>
        <v>20</v>
      </c>
      <c r="I29" s="15"/>
      <c r="J29" s="15">
        <f t="shared" si="1"/>
        <v>20</v>
      </c>
      <c r="K29" s="15"/>
    </row>
    <row r="30" spans="1:11" ht="12.75">
      <c r="A30" s="30" t="s">
        <v>45</v>
      </c>
      <c r="B30" s="32">
        <f>B28+B29</f>
        <v>2</v>
      </c>
      <c r="C30" s="32">
        <f>C28+C29</f>
        <v>34</v>
      </c>
      <c r="D30" s="15" t="s">
        <v>60</v>
      </c>
      <c r="E30" s="32">
        <f>E28+E29</f>
        <v>20</v>
      </c>
      <c r="F30" s="32">
        <f>F28+F29</f>
        <v>14</v>
      </c>
      <c r="G30" s="30" t="s">
        <v>16</v>
      </c>
      <c r="H30" s="15">
        <f t="shared" si="0"/>
        <v>34</v>
      </c>
      <c r="I30" s="15"/>
      <c r="J30" s="15">
        <f t="shared" si="1"/>
        <v>34</v>
      </c>
      <c r="K30" s="15"/>
    </row>
    <row r="31" spans="1:11" ht="12.75">
      <c r="A31" s="30" t="s">
        <v>46</v>
      </c>
      <c r="B31" s="30">
        <v>1</v>
      </c>
      <c r="C31" s="30">
        <v>13</v>
      </c>
      <c r="D31" s="15" t="s">
        <v>60</v>
      </c>
      <c r="E31" s="15"/>
      <c r="F31" s="30">
        <v>13</v>
      </c>
      <c r="G31" s="30" t="s">
        <v>16</v>
      </c>
      <c r="H31" s="15">
        <f t="shared" si="0"/>
        <v>13</v>
      </c>
      <c r="I31" s="15"/>
      <c r="J31" s="15">
        <f t="shared" si="1"/>
        <v>13</v>
      </c>
      <c r="K31" s="15" t="s">
        <v>62</v>
      </c>
    </row>
    <row r="32" spans="1:11" ht="12.75">
      <c r="A32" s="30" t="s">
        <v>47</v>
      </c>
      <c r="B32" s="30">
        <v>1</v>
      </c>
      <c r="C32" s="30">
        <v>25</v>
      </c>
      <c r="D32" s="15" t="s">
        <v>60</v>
      </c>
      <c r="E32" s="30">
        <v>25</v>
      </c>
      <c r="F32" s="15"/>
      <c r="G32" s="30" t="s">
        <v>16</v>
      </c>
      <c r="H32" s="15">
        <f t="shared" si="0"/>
        <v>25</v>
      </c>
      <c r="I32" s="15"/>
      <c r="J32" s="15">
        <f t="shared" si="1"/>
        <v>25</v>
      </c>
      <c r="K32" s="15" t="s">
        <v>62</v>
      </c>
    </row>
    <row r="33" spans="1:11" ht="12.75">
      <c r="A33" s="30" t="s">
        <v>48</v>
      </c>
      <c r="B33" s="32">
        <f>B31+B32</f>
        <v>2</v>
      </c>
      <c r="C33" s="32">
        <f>C31+C32</f>
        <v>38</v>
      </c>
      <c r="D33" s="15" t="s">
        <v>60</v>
      </c>
      <c r="E33" s="32">
        <f>E31+E32</f>
        <v>25</v>
      </c>
      <c r="F33" s="32">
        <f>F31+F32</f>
        <v>13</v>
      </c>
      <c r="G33" s="30" t="s">
        <v>16</v>
      </c>
      <c r="H33" s="15">
        <f t="shared" si="0"/>
        <v>38</v>
      </c>
      <c r="I33" s="15"/>
      <c r="J33" s="15">
        <f t="shared" si="1"/>
        <v>38</v>
      </c>
      <c r="K33" s="15"/>
    </row>
    <row r="34" spans="1:11" ht="12.75">
      <c r="A34" s="30" t="s">
        <v>55</v>
      </c>
      <c r="B34" s="32">
        <f>B25+B26+B27+B30+B33</f>
        <v>8</v>
      </c>
      <c r="C34" s="32">
        <f>C25+C26+C27+C30+C33</f>
        <v>181</v>
      </c>
      <c r="D34" s="15" t="s">
        <v>60</v>
      </c>
      <c r="E34" s="32">
        <f>E25+E26+E27+E30+E33</f>
        <v>129</v>
      </c>
      <c r="F34" s="32">
        <f>F25+F26+F27+F30+F33</f>
        <v>52</v>
      </c>
      <c r="G34" s="30" t="s">
        <v>16</v>
      </c>
      <c r="H34" s="15">
        <f t="shared" si="0"/>
        <v>181</v>
      </c>
      <c r="I34" s="15"/>
      <c r="J34" s="15">
        <f t="shared" si="1"/>
        <v>181</v>
      </c>
      <c r="K34" s="15" t="s">
        <v>62</v>
      </c>
    </row>
    <row r="35" spans="1:11" ht="12.75">
      <c r="A35" s="30" t="s">
        <v>56</v>
      </c>
      <c r="B35" s="30">
        <v>1</v>
      </c>
      <c r="C35" s="30">
        <v>20</v>
      </c>
      <c r="D35" s="15" t="s">
        <v>60</v>
      </c>
      <c r="E35" s="15">
        <v>20</v>
      </c>
      <c r="F35" s="15"/>
      <c r="G35" s="30" t="s">
        <v>16</v>
      </c>
      <c r="H35" s="15">
        <f t="shared" si="0"/>
        <v>20</v>
      </c>
      <c r="I35" s="15"/>
      <c r="J35" s="15">
        <f t="shared" si="1"/>
        <v>20</v>
      </c>
      <c r="K35" s="15" t="s">
        <v>63</v>
      </c>
    </row>
    <row r="36" spans="1:11" ht="12.75">
      <c r="A36" s="30" t="s">
        <v>51</v>
      </c>
      <c r="B36" s="30">
        <v>1</v>
      </c>
      <c r="C36" s="30">
        <v>20</v>
      </c>
      <c r="D36" s="15" t="s">
        <v>60</v>
      </c>
      <c r="E36" s="15"/>
      <c r="F36" s="15">
        <v>20</v>
      </c>
      <c r="G36" s="30"/>
      <c r="H36" s="15">
        <f t="shared" si="0"/>
        <v>20</v>
      </c>
      <c r="I36" s="15"/>
      <c r="J36" s="15">
        <f t="shared" si="1"/>
        <v>20</v>
      </c>
      <c r="K36" s="15" t="s">
        <v>62</v>
      </c>
    </row>
    <row r="37" spans="1:11" ht="12.75">
      <c r="A37" s="30" t="s">
        <v>59</v>
      </c>
      <c r="B37" s="30">
        <v>1</v>
      </c>
      <c r="C37" s="30">
        <v>20</v>
      </c>
      <c r="D37" s="15" t="s">
        <v>60</v>
      </c>
      <c r="E37" s="15">
        <v>20</v>
      </c>
      <c r="F37" s="15"/>
      <c r="G37" s="30"/>
      <c r="H37" s="15">
        <f t="shared" si="0"/>
        <v>20</v>
      </c>
      <c r="I37" s="15"/>
      <c r="J37" s="15">
        <f t="shared" si="1"/>
        <v>20</v>
      </c>
      <c r="K37" s="15" t="s">
        <v>62</v>
      </c>
    </row>
    <row r="38" spans="1:11" ht="12.75">
      <c r="A38" s="30" t="s">
        <v>57</v>
      </c>
      <c r="B38" s="32">
        <v>2</v>
      </c>
      <c r="C38" s="30">
        <v>40</v>
      </c>
      <c r="D38" s="15" t="s">
        <v>60</v>
      </c>
      <c r="E38" s="30">
        <v>20</v>
      </c>
      <c r="F38" s="30">
        <v>20</v>
      </c>
      <c r="G38" s="30" t="s">
        <v>16</v>
      </c>
      <c r="H38" s="15">
        <f t="shared" si="0"/>
        <v>40</v>
      </c>
      <c r="I38" s="15"/>
      <c r="J38" s="15">
        <f t="shared" si="1"/>
        <v>40</v>
      </c>
      <c r="K38" s="15"/>
    </row>
    <row r="39" spans="1:11" ht="16.5" customHeight="1">
      <c r="A39" s="30" t="s">
        <v>52</v>
      </c>
      <c r="B39" s="32">
        <v>3</v>
      </c>
      <c r="C39" s="32">
        <f>C35+C38</f>
        <v>60</v>
      </c>
      <c r="D39" s="15" t="s">
        <v>60</v>
      </c>
      <c r="E39" s="32">
        <f>SUM(E35:E38)</f>
        <v>60</v>
      </c>
      <c r="F39" s="32">
        <f>SUM(F35:F38)</f>
        <v>40</v>
      </c>
      <c r="G39" s="30" t="s">
        <v>16</v>
      </c>
      <c r="H39" s="15">
        <f t="shared" si="0"/>
        <v>60</v>
      </c>
      <c r="I39" s="15"/>
      <c r="J39" s="15">
        <f t="shared" si="1"/>
        <v>60</v>
      </c>
      <c r="K39" s="15"/>
    </row>
    <row r="40" spans="1:11" ht="16.5" customHeight="1">
      <c r="A40" s="30" t="s">
        <v>53</v>
      </c>
      <c r="B40" s="32">
        <f>B22+B34+B39</f>
        <v>19</v>
      </c>
      <c r="C40" s="32">
        <f>C22+C34+C39</f>
        <v>441</v>
      </c>
      <c r="D40" s="15" t="s">
        <v>60</v>
      </c>
      <c r="E40" s="32">
        <f>E22+E34+E39</f>
        <v>289</v>
      </c>
      <c r="F40" s="32">
        <f>F22+F34+F39</f>
        <v>192</v>
      </c>
      <c r="G40" s="30" t="s">
        <v>16</v>
      </c>
      <c r="H40" s="15">
        <f t="shared" si="0"/>
        <v>441</v>
      </c>
      <c r="I40" s="15"/>
      <c r="J40" s="15">
        <f t="shared" si="1"/>
        <v>441</v>
      </c>
      <c r="K40" s="15"/>
    </row>
    <row r="41" spans="1:11" ht="12.75">
      <c r="A41" s="15" t="s">
        <v>58</v>
      </c>
      <c r="B41" s="15">
        <v>30</v>
      </c>
      <c r="C41" s="15"/>
      <c r="D41" s="15" t="s">
        <v>60</v>
      </c>
      <c r="E41" s="15"/>
      <c r="F41" s="15"/>
      <c r="G41" s="15"/>
      <c r="H41" s="15"/>
      <c r="I41" s="15"/>
      <c r="J41" s="15"/>
      <c r="K41" s="15"/>
    </row>
    <row r="42" spans="1:5" ht="12.75">
      <c r="A42" s="3"/>
      <c r="B42" s="3"/>
      <c r="C42" s="3"/>
      <c r="D42" s="3"/>
      <c r="E42" s="3"/>
    </row>
    <row r="43" spans="1:5" ht="12.75">
      <c r="A43" s="3" t="s">
        <v>66</v>
      </c>
      <c r="B43" s="3"/>
      <c r="C43" s="3"/>
      <c r="D43" s="3"/>
      <c r="E43" s="3" t="s">
        <v>65</v>
      </c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</sheetData>
  <sheetProtection/>
  <mergeCells count="8">
    <mergeCell ref="A5:K5"/>
    <mergeCell ref="A6:K6"/>
    <mergeCell ref="A7:K7"/>
    <mergeCell ref="A8:A9"/>
    <mergeCell ref="B8:C8"/>
    <mergeCell ref="D8:D9"/>
    <mergeCell ref="E8:F8"/>
    <mergeCell ref="H8:I8"/>
  </mergeCells>
  <printOptions/>
  <pageMargins left="0.7" right="0.1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2012-10-05T05:21:42Z</cp:lastPrinted>
  <dcterms:created xsi:type="dcterms:W3CDTF">1996-10-08T23:32:33Z</dcterms:created>
  <dcterms:modified xsi:type="dcterms:W3CDTF">2012-10-30T12:56:10Z</dcterms:modified>
  <cp:category/>
  <cp:version/>
  <cp:contentType/>
  <cp:contentStatus/>
</cp:coreProperties>
</file>